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435" windowWidth="19440" windowHeight="6675" tabRatio="770" activeTab="5"/>
  </bookViews>
  <sheets>
    <sheet name="10.02" sheetId="7" r:id="rId1"/>
    <sheet name="11.02" sheetId="8" r:id="rId2"/>
    <sheet name="12.02" sheetId="9" r:id="rId3"/>
    <sheet name="13.02" sheetId="10" r:id="rId4"/>
    <sheet name="14.02" sheetId="11" r:id="rId5"/>
    <sheet name="15.02" sheetId="12" r:id="rId6"/>
  </sheets>
  <calcPr calcId="124519"/>
</workbook>
</file>

<file path=xl/calcChain.xml><?xml version="1.0" encoding="utf-8"?>
<calcChain xmlns="http://schemas.openxmlformats.org/spreadsheetml/2006/main">
  <c r="I10" i="12"/>
  <c r="H10"/>
  <c r="G10"/>
  <c r="F10"/>
  <c r="E26" i="9"/>
  <c r="E26" i="10" s="1"/>
  <c r="E25" i="11" s="1"/>
  <c r="E38" i="8"/>
  <c r="E35" i="9" s="1"/>
  <c r="E34" i="10" s="1"/>
  <c r="E33" i="11" s="1"/>
  <c r="E28" i="8"/>
  <c r="E19"/>
  <c r="E18" i="9" s="1"/>
  <c r="E18" i="10" s="1"/>
  <c r="E18" i="11" s="1"/>
  <c r="G25"/>
  <c r="H25"/>
  <c r="I25"/>
  <c r="F25"/>
  <c r="G33" l="1"/>
  <c r="H33"/>
  <c r="I33"/>
  <c r="F33"/>
  <c r="D18" l="1"/>
  <c r="I17"/>
  <c r="H17"/>
  <c r="G17"/>
  <c r="F17"/>
  <c r="I10"/>
  <c r="H10"/>
  <c r="G10"/>
  <c r="G18" s="1"/>
  <c r="F10"/>
  <c r="I18" l="1"/>
  <c r="H18"/>
  <c r="F18"/>
  <c r="G26" i="9"/>
  <c r="H26"/>
  <c r="I26"/>
  <c r="F26"/>
  <c r="G34" i="10"/>
  <c r="H34"/>
  <c r="I34"/>
  <c r="F34"/>
  <c r="G28" i="8"/>
  <c r="H28"/>
  <c r="I28"/>
  <c r="F28"/>
  <c r="G10" i="9" l="1"/>
  <c r="H10"/>
  <c r="I10"/>
  <c r="F10"/>
  <c r="G38" i="8" l="1"/>
  <c r="H38"/>
  <c r="I38"/>
  <c r="F38"/>
  <c r="G18"/>
  <c r="H18"/>
  <c r="I18"/>
  <c r="F18"/>
  <c r="G37" i="7" l="1"/>
  <c r="H37"/>
  <c r="I37"/>
  <c r="F37"/>
  <c r="G10"/>
  <c r="H10"/>
  <c r="I10"/>
  <c r="F10"/>
  <c r="D18"/>
  <c r="G17" i="10" l="1"/>
  <c r="H17"/>
  <c r="I17"/>
  <c r="F17"/>
  <c r="G17" i="9"/>
  <c r="H17"/>
  <c r="I17"/>
  <c r="F17"/>
  <c r="D18"/>
  <c r="G17" i="7"/>
  <c r="G18" s="1"/>
  <c r="H17"/>
  <c r="H18" s="1"/>
  <c r="I17"/>
  <c r="I18" s="1"/>
  <c r="F17"/>
  <c r="G26" i="10"/>
  <c r="H26"/>
  <c r="I26"/>
  <c r="F26"/>
  <c r="G10"/>
  <c r="H10"/>
  <c r="I10"/>
  <c r="F10"/>
  <c r="I18" l="1"/>
  <c r="F18"/>
  <c r="H18"/>
  <c r="G18"/>
  <c r="G35" i="9"/>
  <c r="H35"/>
  <c r="I35"/>
  <c r="F35"/>
  <c r="G10" i="8" l="1"/>
  <c r="G19" s="1"/>
  <c r="H10"/>
  <c r="H19" s="1"/>
  <c r="I10"/>
  <c r="I19" s="1"/>
  <c r="F10"/>
  <c r="F19" s="1"/>
  <c r="I18" i="9" l="1"/>
  <c r="G27" i="7" l="1"/>
  <c r="H27"/>
  <c r="I27"/>
  <c r="F27"/>
  <c r="D18" i="10" l="1"/>
  <c r="H18" i="9"/>
  <c r="G18"/>
  <c r="F18"/>
  <c r="D19" i="8"/>
</calcChain>
</file>

<file path=xl/sharedStrings.xml><?xml version="1.0" encoding="utf-8"?>
<sst xmlns="http://schemas.openxmlformats.org/spreadsheetml/2006/main" count="368" uniqueCount="88">
  <si>
    <t>хлеб</t>
  </si>
  <si>
    <t>гор.напиток</t>
  </si>
  <si>
    <t>Фрукты (яблоки)</t>
  </si>
  <si>
    <t>Завтрак</t>
  </si>
  <si>
    <t>Жиры</t>
  </si>
  <si>
    <t>Белки</t>
  </si>
  <si>
    <t>Цена</t>
  </si>
  <si>
    <t>Выход, г</t>
  </si>
  <si>
    <t>Блюдо</t>
  </si>
  <si>
    <t>№ рец.</t>
  </si>
  <si>
    <t>Раздел</t>
  </si>
  <si>
    <t xml:space="preserve">Обед </t>
  </si>
  <si>
    <t>День</t>
  </si>
  <si>
    <t>Отд./корп</t>
  </si>
  <si>
    <t>МБОУ "СОШ №33" НМР РТ</t>
  </si>
  <si>
    <t>питание старшие</t>
  </si>
  <si>
    <t>бесплатное питание младшие</t>
  </si>
  <si>
    <t>бесп питание младшие + допол. питание</t>
  </si>
  <si>
    <t>2 блюдо</t>
  </si>
  <si>
    <t>1 блюдо</t>
  </si>
  <si>
    <t>Какао с молоком</t>
  </si>
  <si>
    <t>гарнир</t>
  </si>
  <si>
    <t>напиток</t>
  </si>
  <si>
    <t>Ккал</t>
  </si>
  <si>
    <t>Угл-ды</t>
  </si>
  <si>
    <t>Старшие</t>
  </si>
  <si>
    <t>Горячий завтрак (младшие)</t>
  </si>
  <si>
    <t>Напиток из сухофруктов</t>
  </si>
  <si>
    <t>Батон нарезной</t>
  </si>
  <si>
    <t>Хлеб ржаной/пшеничный</t>
  </si>
  <si>
    <t>Компот из свежих яблок</t>
  </si>
  <si>
    <t>Чай с сахаром и лимоном</t>
  </si>
  <si>
    <t>200/5</t>
  </si>
  <si>
    <t>150/3</t>
  </si>
  <si>
    <t>Напиток из изюма и яблок</t>
  </si>
  <si>
    <t>20/30</t>
  </si>
  <si>
    <t>20/20</t>
  </si>
  <si>
    <t>30/30</t>
  </si>
  <si>
    <t>Чай с сахаром</t>
  </si>
  <si>
    <t>1 неделя</t>
  </si>
  <si>
    <t>180/5</t>
  </si>
  <si>
    <t>Щи из свежей капусты с картофелем, со сметаной</t>
  </si>
  <si>
    <t>Макаронные отварные с маслом сливочным</t>
  </si>
  <si>
    <t>Хлеб пшеничный/ ржаной</t>
  </si>
  <si>
    <t>Суп лапша домашняя с картофелем</t>
  </si>
  <si>
    <t xml:space="preserve">Плов из куриной грудки </t>
  </si>
  <si>
    <t>холод.закуска</t>
  </si>
  <si>
    <t>Хлеб пшеничный</t>
  </si>
  <si>
    <t>90</t>
  </si>
  <si>
    <t>180/3</t>
  </si>
  <si>
    <t>Хлеб пшеничный/ржаной</t>
  </si>
  <si>
    <t>Кофейный напиток с молоком</t>
  </si>
  <si>
    <t>Котлеты Домашние с гречкой</t>
  </si>
  <si>
    <t>Свекла отварная доп.гарнир</t>
  </si>
  <si>
    <t>Фрукты</t>
  </si>
  <si>
    <t>Бутерброд с повидлом</t>
  </si>
  <si>
    <t>200</t>
  </si>
  <si>
    <t>Каша молочная пшенная</t>
  </si>
  <si>
    <t>Напиток из плодов шиповника</t>
  </si>
  <si>
    <t>Бутерброд с сыром и маслом сливочным</t>
  </si>
  <si>
    <t>Каша геркулесовая молочная вязкая с маслом сливочным</t>
  </si>
  <si>
    <t>Напиток из урюка</t>
  </si>
  <si>
    <t>Сыр порционно</t>
  </si>
  <si>
    <t>Каша пшеничная вязкая с маслом сливочным</t>
  </si>
  <si>
    <t>Запеканка из творога с повидлом</t>
  </si>
  <si>
    <t>Сырники из творога со сгущенкой</t>
  </si>
  <si>
    <t>120/30</t>
  </si>
  <si>
    <t xml:space="preserve">Чай с сахаром </t>
  </si>
  <si>
    <t>Суп картофельный с горохом</t>
  </si>
  <si>
    <t>Бутерброд с маслом сливочным</t>
  </si>
  <si>
    <t xml:space="preserve">Каша "Дружба" молочная </t>
  </si>
  <si>
    <t>Чай без сахара</t>
  </si>
  <si>
    <t>25/30</t>
  </si>
  <si>
    <t>20/25</t>
  </si>
  <si>
    <t>Биточки куриные Солнышко</t>
  </si>
  <si>
    <t xml:space="preserve">Каша гречневая молочная вязкая </t>
  </si>
  <si>
    <t>Рассольник Ленинградский со сметаной</t>
  </si>
  <si>
    <t>30/25</t>
  </si>
  <si>
    <t>40/30</t>
  </si>
  <si>
    <t>Горошек консервированный (доп.гарнир)</t>
  </si>
  <si>
    <t>Борщ из свежей капусты с картофелем</t>
  </si>
  <si>
    <t>Овощи тушеные с мясом</t>
  </si>
  <si>
    <t>Салат из квашеной капусты</t>
  </si>
  <si>
    <t>Капуста квашеная доп.гарнир</t>
  </si>
  <si>
    <t>Сосиска с томатным соусом, с кашей гречневой</t>
  </si>
  <si>
    <t>250</t>
  </si>
  <si>
    <t>Запеканка картофельная с птицей</t>
  </si>
  <si>
    <t>холод.закуски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</si>
</sst>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8"/>
      <color theme="1"/>
      <name val="Times New Roman"/>
      <family val="1"/>
      <charset val="204"/>
    </font>
    <font>
      <sz val="12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43" fontId="15" fillId="0" borderId="0" applyFont="0" applyFill="0" applyBorder="0" applyAlignment="0" applyProtection="0"/>
  </cellStyleXfs>
  <cellXfs count="226">
    <xf numFmtId="0" fontId="0" fillId="0" borderId="0" xfId="0"/>
    <xf numFmtId="0" fontId="0" fillId="2" borderId="2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14" fontId="0" fillId="2" borderId="3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0" fontId="16" fillId="2" borderId="6" xfId="0" applyFont="1" applyFill="1" applyBorder="1" applyAlignment="1">
      <alignment horizontal="center" vertical="center"/>
    </xf>
    <xf numFmtId="0" fontId="16" fillId="2" borderId="6" xfId="1" applyNumberFormat="1" applyFont="1" applyFill="1" applyBorder="1" applyAlignment="1">
      <alignment horizontal="center" vertical="center"/>
    </xf>
    <xf numFmtId="0" fontId="0" fillId="2" borderId="9" xfId="0" applyFill="1" applyBorder="1" applyAlignment="1">
      <alignment horizontal="center"/>
    </xf>
    <xf numFmtId="0" fontId="14" fillId="2" borderId="5" xfId="0" applyFont="1" applyFill="1" applyBorder="1" applyAlignment="1" applyProtection="1">
      <alignment horizontal="center"/>
      <protection locked="0"/>
    </xf>
    <xf numFmtId="0" fontId="14" fillId="2" borderId="3" xfId="0" applyFont="1" applyFill="1" applyBorder="1" applyAlignment="1" applyProtection="1">
      <alignment horizontal="center" wrapText="1"/>
      <protection locked="0"/>
    </xf>
    <xf numFmtId="2" fontId="14" fillId="2" borderId="2" xfId="0" applyNumberFormat="1" applyFont="1" applyFill="1" applyBorder="1" applyAlignment="1" applyProtection="1">
      <alignment horizontal="center"/>
      <protection locked="0"/>
    </xf>
    <xf numFmtId="0" fontId="14" fillId="2" borderId="3" xfId="0" applyFont="1" applyFill="1" applyBorder="1" applyAlignment="1" applyProtection="1">
      <alignment horizontal="center"/>
      <protection locked="0"/>
    </xf>
    <xf numFmtId="0" fontId="14" fillId="2" borderId="15" xfId="0" applyFon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14" fillId="2" borderId="9" xfId="0" applyFont="1" applyFill="1" applyBorder="1" applyAlignment="1">
      <alignment horizontal="center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3" xfId="0" applyFill="1" applyBorder="1" applyAlignment="1" applyProtection="1">
      <alignment horizontal="center" wrapText="1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 wrapText="1"/>
      <protection locked="0"/>
    </xf>
    <xf numFmtId="0" fontId="0" fillId="2" borderId="3" xfId="0" applyFill="1" applyBorder="1" applyAlignment="1">
      <alignment horizontal="left"/>
    </xf>
    <xf numFmtId="0" fontId="14" fillId="2" borderId="9" xfId="0" applyFont="1" applyFill="1" applyBorder="1" applyAlignment="1">
      <alignment horizontal="left"/>
    </xf>
    <xf numFmtId="0" fontId="0" fillId="2" borderId="6" xfId="0" applyFill="1" applyBorder="1" applyAlignment="1">
      <alignment horizontal="left"/>
    </xf>
    <xf numFmtId="0" fontId="0" fillId="2" borderId="9" xfId="0" applyFill="1" applyBorder="1" applyAlignment="1">
      <alignment horizontal="left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12" xfId="0" applyFill="1" applyBorder="1" applyAlignment="1">
      <alignment horizontal="left"/>
    </xf>
    <xf numFmtId="0" fontId="0" fillId="2" borderId="16" xfId="0" applyFill="1" applyBorder="1" applyAlignment="1">
      <alignment horizontal="left"/>
    </xf>
    <xf numFmtId="0" fontId="16" fillId="2" borderId="6" xfId="0" applyFont="1" applyFill="1" applyBorder="1" applyAlignment="1">
      <alignment horizontal="center"/>
    </xf>
    <xf numFmtId="0" fontId="16" fillId="2" borderId="6" xfId="1" applyNumberFormat="1" applyFont="1" applyFill="1" applyBorder="1" applyAlignment="1">
      <alignment horizontal="center"/>
    </xf>
    <xf numFmtId="0" fontId="16" fillId="2" borderId="3" xfId="0" applyFont="1" applyFill="1" applyBorder="1" applyAlignment="1">
      <alignment horizontal="center"/>
    </xf>
    <xf numFmtId="2" fontId="16" fillId="2" borderId="3" xfId="1" applyNumberFormat="1" applyFont="1" applyFill="1" applyBorder="1" applyAlignment="1">
      <alignment horizontal="center"/>
    </xf>
    <xf numFmtId="2" fontId="16" fillId="2" borderId="6" xfId="1" applyNumberFormat="1" applyFont="1" applyFill="1" applyBorder="1" applyAlignment="1">
      <alignment horizontal="center"/>
    </xf>
    <xf numFmtId="2" fontId="16" fillId="2" borderId="3" xfId="0" applyNumberFormat="1" applyFont="1" applyFill="1" applyBorder="1" applyAlignment="1">
      <alignment horizontal="center"/>
    </xf>
    <xf numFmtId="2" fontId="14" fillId="2" borderId="3" xfId="0" applyNumberFormat="1" applyFont="1" applyFill="1" applyBorder="1" applyAlignment="1" applyProtection="1">
      <alignment horizontal="center"/>
      <protection locked="0"/>
    </xf>
    <xf numFmtId="0" fontId="0" fillId="2" borderId="0" xfId="0" applyFill="1" applyAlignment="1"/>
    <xf numFmtId="49" fontId="0" fillId="2" borderId="3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3" xfId="0" applyFill="1" applyBorder="1" applyAlignment="1">
      <alignment horizontal="left" vertical="center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9" xfId="0" applyFill="1" applyBorder="1" applyAlignment="1">
      <alignment horizontal="center" vertical="center"/>
    </xf>
    <xf numFmtId="0" fontId="0" fillId="2" borderId="1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1" fontId="0" fillId="2" borderId="2" xfId="0" applyNumberFormat="1" applyFill="1" applyBorder="1" applyAlignment="1" applyProtection="1">
      <protection locked="0"/>
    </xf>
    <xf numFmtId="2" fontId="0" fillId="2" borderId="2" xfId="0" applyNumberFormat="1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13" fillId="2" borderId="11" xfId="0" applyFont="1" applyFill="1" applyBorder="1" applyAlignment="1" applyProtection="1">
      <alignment horizontal="center"/>
      <protection locked="0"/>
    </xf>
    <xf numFmtId="2" fontId="13" fillId="2" borderId="6" xfId="0" applyNumberFormat="1" applyFont="1" applyFill="1" applyBorder="1" applyAlignment="1" applyProtection="1">
      <alignment horizontal="center"/>
      <protection locked="0"/>
    </xf>
    <xf numFmtId="0" fontId="13" fillId="2" borderId="6" xfId="0" applyFont="1" applyFill="1" applyBorder="1" applyAlignment="1" applyProtection="1">
      <alignment horizontal="center"/>
      <protection locked="0"/>
    </xf>
    <xf numFmtId="0" fontId="13" fillId="2" borderId="0" xfId="0" applyFont="1" applyFill="1" applyBorder="1" applyAlignment="1"/>
    <xf numFmtId="0" fontId="13" fillId="2" borderId="3" xfId="0" applyFont="1" applyFill="1" applyBorder="1" applyAlignment="1"/>
    <xf numFmtId="0" fontId="13" fillId="2" borderId="2" xfId="0" applyFont="1" applyFill="1" applyBorder="1" applyAlignment="1" applyProtection="1">
      <alignment wrapText="1"/>
      <protection locked="0"/>
    </xf>
    <xf numFmtId="2" fontId="13" fillId="2" borderId="2" xfId="0" applyNumberFormat="1" applyFont="1" applyFill="1" applyBorder="1" applyAlignment="1" applyProtection="1">
      <alignment horizontal="center"/>
      <protection locked="0"/>
    </xf>
    <xf numFmtId="0" fontId="13" fillId="2" borderId="10" xfId="0" applyFont="1" applyFill="1" applyBorder="1" applyAlignment="1" applyProtection="1">
      <alignment horizontal="center"/>
      <protection locked="0"/>
    </xf>
    <xf numFmtId="0" fontId="13" fillId="2" borderId="6" xfId="0" applyFont="1" applyFill="1" applyBorder="1" applyAlignment="1" applyProtection="1">
      <alignment horizontal="left" wrapText="1"/>
      <protection locked="0"/>
    </xf>
    <xf numFmtId="0" fontId="13" fillId="2" borderId="7" xfId="0" applyFont="1" applyFill="1" applyBorder="1" applyAlignment="1"/>
    <xf numFmtId="2" fontId="13" fillId="2" borderId="3" xfId="0" applyNumberFormat="1" applyFont="1" applyFill="1" applyBorder="1" applyAlignment="1" applyProtection="1">
      <alignment horizontal="center"/>
      <protection locked="0"/>
    </xf>
    <xf numFmtId="0" fontId="13" fillId="2" borderId="3" xfId="0" applyFont="1" applyFill="1" applyBorder="1" applyAlignment="1" applyProtection="1">
      <alignment horizontal="center"/>
      <protection locked="0"/>
    </xf>
    <xf numFmtId="0" fontId="13" fillId="2" borderId="2" xfId="0" applyFont="1" applyFill="1" applyBorder="1" applyAlignment="1" applyProtection="1">
      <protection locked="0"/>
    </xf>
    <xf numFmtId="0" fontId="13" fillId="2" borderId="13" xfId="0" applyFont="1" applyFill="1" applyBorder="1" applyAlignment="1" applyProtection="1">
      <alignment horizontal="center"/>
      <protection locked="0"/>
    </xf>
    <xf numFmtId="1" fontId="13" fillId="2" borderId="14" xfId="0" applyNumberFormat="1" applyFont="1" applyFill="1" applyBorder="1" applyAlignment="1" applyProtection="1">
      <protection locked="0"/>
    </xf>
    <xf numFmtId="2" fontId="13" fillId="2" borderId="7" xfId="0" applyNumberFormat="1" applyFont="1" applyFill="1" applyBorder="1" applyAlignment="1" applyProtection="1">
      <alignment horizontal="center"/>
      <protection locked="0"/>
    </xf>
    <xf numFmtId="0" fontId="13" fillId="2" borderId="2" xfId="0" applyFont="1" applyFill="1" applyBorder="1" applyAlignment="1" applyProtection="1">
      <alignment horizontal="center"/>
      <protection locked="0"/>
    </xf>
    <xf numFmtId="1" fontId="13" fillId="2" borderId="2" xfId="0" applyNumberFormat="1" applyFont="1" applyFill="1" applyBorder="1" applyAlignment="1" applyProtection="1">
      <protection locked="0"/>
    </xf>
    <xf numFmtId="2" fontId="13" fillId="2" borderId="2" xfId="0" applyNumberFormat="1" applyFont="1" applyFill="1" applyBorder="1" applyAlignment="1" applyProtection="1">
      <protection locked="0"/>
    </xf>
    <xf numFmtId="2" fontId="13" fillId="2" borderId="1" xfId="0" applyNumberFormat="1" applyFont="1" applyFill="1" applyBorder="1" applyAlignment="1" applyProtection="1">
      <protection locked="0"/>
    </xf>
    <xf numFmtId="0" fontId="13" fillId="2" borderId="9" xfId="0" applyFont="1" applyFill="1" applyBorder="1" applyAlignment="1">
      <alignment horizontal="center"/>
    </xf>
    <xf numFmtId="0" fontId="13" fillId="2" borderId="7" xfId="0" applyFont="1" applyFill="1" applyBorder="1" applyAlignment="1" applyProtection="1">
      <alignment horizontal="left" wrapText="1"/>
      <protection locked="0"/>
    </xf>
    <xf numFmtId="0" fontId="18" fillId="2" borderId="3" xfId="0" applyFont="1" applyFill="1" applyBorder="1" applyAlignment="1">
      <alignment horizontal="center" vertical="center"/>
    </xf>
    <xf numFmtId="0" fontId="18" fillId="0" borderId="3" xfId="0" applyFont="1" applyFill="1" applyBorder="1" applyAlignment="1">
      <alignment horizontal="center"/>
    </xf>
    <xf numFmtId="0" fontId="18" fillId="2" borderId="3" xfId="0" applyFont="1" applyFill="1" applyBorder="1" applyAlignment="1">
      <alignment horizontal="center"/>
    </xf>
    <xf numFmtId="2" fontId="18" fillId="0" borderId="3" xfId="0" applyNumberFormat="1" applyFont="1" applyFill="1" applyBorder="1" applyAlignment="1">
      <alignment horizontal="center"/>
    </xf>
    <xf numFmtId="0" fontId="19" fillId="2" borderId="2" xfId="0" applyFont="1" applyFill="1" applyBorder="1" applyAlignment="1">
      <alignment horizontal="center"/>
    </xf>
    <xf numFmtId="2" fontId="19" fillId="2" borderId="2" xfId="1" applyNumberFormat="1" applyFont="1" applyFill="1" applyBorder="1" applyAlignment="1">
      <alignment horizontal="center"/>
    </xf>
    <xf numFmtId="0" fontId="18" fillId="2" borderId="6" xfId="0" applyFont="1" applyFill="1" applyBorder="1" applyAlignment="1">
      <alignment horizontal="center"/>
    </xf>
    <xf numFmtId="2" fontId="18" fillId="2" borderId="6" xfId="1" applyNumberFormat="1" applyFont="1" applyFill="1" applyBorder="1" applyAlignment="1">
      <alignment horizontal="center"/>
    </xf>
    <xf numFmtId="0" fontId="18" fillId="0" borderId="3" xfId="0" applyFont="1" applyFill="1" applyBorder="1"/>
    <xf numFmtId="0" fontId="18" fillId="0" borderId="3" xfId="0" applyFont="1" applyFill="1" applyBorder="1" applyAlignment="1">
      <alignment horizontal="center" vertical="center"/>
    </xf>
    <xf numFmtId="2" fontId="18" fillId="2" borderId="3" xfId="1" applyNumberFormat="1" applyFont="1" applyFill="1" applyBorder="1" applyAlignment="1">
      <alignment horizontal="center"/>
    </xf>
    <xf numFmtId="0" fontId="18" fillId="0" borderId="3" xfId="0" applyFont="1" applyFill="1" applyBorder="1" applyAlignment="1">
      <alignment horizontal="left" vertical="center"/>
    </xf>
    <xf numFmtId="0" fontId="18" fillId="0" borderId="3" xfId="0" applyFont="1" applyFill="1" applyBorder="1" applyAlignment="1">
      <alignment vertical="center"/>
    </xf>
    <xf numFmtId="0" fontId="19" fillId="2" borderId="3" xfId="0" applyFont="1" applyFill="1" applyBorder="1" applyAlignment="1">
      <alignment horizontal="center"/>
    </xf>
    <xf numFmtId="2" fontId="18" fillId="2" borderId="3" xfId="0" applyNumberFormat="1" applyFont="1" applyFill="1" applyBorder="1" applyAlignment="1">
      <alignment horizontal="center"/>
    </xf>
    <xf numFmtId="2" fontId="19" fillId="2" borderId="3" xfId="0" applyNumberFormat="1" applyFont="1" applyFill="1" applyBorder="1" applyAlignment="1">
      <alignment horizontal="center"/>
    </xf>
    <xf numFmtId="0" fontId="0" fillId="2" borderId="0" xfId="0" applyFill="1" applyAlignment="1">
      <alignment vertical="center"/>
    </xf>
    <xf numFmtId="14" fontId="0" fillId="2" borderId="3" xfId="0" applyNumberFormat="1" applyFill="1" applyBorder="1" applyAlignment="1" applyProtection="1">
      <alignment horizontal="center" vertical="center"/>
      <protection locked="0"/>
    </xf>
    <xf numFmtId="0" fontId="14" fillId="2" borderId="9" xfId="0" applyFont="1" applyFill="1" applyBorder="1" applyAlignment="1">
      <alignment horizontal="center" vertical="center"/>
    </xf>
    <xf numFmtId="2" fontId="18" fillId="0" borderId="3" xfId="0" applyNumberFormat="1" applyFont="1" applyFill="1" applyBorder="1" applyAlignment="1">
      <alignment horizontal="center" vertical="center"/>
    </xf>
    <xf numFmtId="1" fontId="13" fillId="2" borderId="14" xfId="0" applyNumberFormat="1" applyFont="1" applyFill="1" applyBorder="1" applyAlignment="1" applyProtection="1">
      <alignment horizontal="center"/>
      <protection locked="0"/>
    </xf>
    <xf numFmtId="2" fontId="16" fillId="2" borderId="6" xfId="0" applyNumberFormat="1" applyFont="1" applyFill="1" applyBorder="1" applyAlignment="1">
      <alignment horizontal="center"/>
    </xf>
    <xf numFmtId="0" fontId="12" fillId="2" borderId="3" xfId="0" applyFont="1" applyFill="1" applyBorder="1" applyAlignment="1" applyProtection="1">
      <alignment wrapText="1"/>
      <protection locked="0"/>
    </xf>
    <xf numFmtId="0" fontId="12" fillId="2" borderId="3" xfId="0" applyFont="1" applyFill="1" applyBorder="1" applyAlignment="1"/>
    <xf numFmtId="0" fontId="0" fillId="2" borderId="17" xfId="0" applyFill="1" applyBorder="1" applyAlignment="1">
      <alignment horizontal="left"/>
    </xf>
    <xf numFmtId="0" fontId="0" fillId="0" borderId="0" xfId="0" applyBorder="1"/>
    <xf numFmtId="0" fontId="13" fillId="2" borderId="0" xfId="0" applyFont="1" applyFill="1" applyBorder="1" applyAlignment="1" applyProtection="1">
      <alignment horizontal="center"/>
      <protection locked="0"/>
    </xf>
    <xf numFmtId="0" fontId="18" fillId="0" borderId="0" xfId="0" applyFont="1" applyFill="1" applyBorder="1" applyAlignment="1">
      <alignment horizontal="left"/>
    </xf>
    <xf numFmtId="0" fontId="18" fillId="0" borderId="0" xfId="0" applyFont="1" applyFill="1" applyBorder="1" applyAlignment="1">
      <alignment horizontal="center"/>
    </xf>
    <xf numFmtId="0" fontId="18" fillId="0" borderId="0" xfId="0" applyFont="1" applyFill="1" applyBorder="1"/>
    <xf numFmtId="0" fontId="18" fillId="0" borderId="0" xfId="0" applyFont="1" applyFill="1" applyBorder="1" applyAlignment="1">
      <alignment horizontal="center" vertical="center"/>
    </xf>
    <xf numFmtId="2" fontId="18" fillId="2" borderId="0" xfId="1" applyNumberFormat="1" applyFont="1" applyFill="1" applyBorder="1" applyAlignment="1">
      <alignment horizontal="center"/>
    </xf>
    <xf numFmtId="0" fontId="0" fillId="2" borderId="0" xfId="0" applyFill="1" applyBorder="1" applyAlignment="1" applyProtection="1">
      <alignment horizontal="center"/>
      <protection locked="0"/>
    </xf>
    <xf numFmtId="2" fontId="18" fillId="0" borderId="0" xfId="0" applyNumberFormat="1" applyFont="1" applyFill="1" applyBorder="1" applyAlignment="1">
      <alignment horizontal="center" vertical="center"/>
    </xf>
    <xf numFmtId="2" fontId="18" fillId="0" borderId="0" xfId="0" applyNumberFormat="1" applyFont="1" applyFill="1" applyBorder="1" applyAlignment="1">
      <alignment horizontal="center"/>
    </xf>
    <xf numFmtId="0" fontId="18" fillId="0" borderId="0" xfId="0" applyFont="1" applyFill="1" applyBorder="1" applyAlignment="1"/>
    <xf numFmtId="0" fontId="18" fillId="0" borderId="0" xfId="0" applyNumberFormat="1" applyFont="1" applyFill="1" applyBorder="1" applyAlignment="1">
      <alignment horizontal="center" vertical="center" wrapText="1"/>
    </xf>
    <xf numFmtId="0" fontId="18" fillId="0" borderId="0" xfId="0" applyNumberFormat="1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vertical="center"/>
    </xf>
    <xf numFmtId="0" fontId="18" fillId="0" borderId="0" xfId="0" applyFont="1" applyFill="1" applyBorder="1" applyAlignment="1">
      <alignment horizontal="left" vertical="center"/>
    </xf>
    <xf numFmtId="0" fontId="18" fillId="2" borderId="0" xfId="0" applyFont="1" applyFill="1" applyBorder="1" applyAlignment="1">
      <alignment horizontal="center"/>
    </xf>
    <xf numFmtId="2" fontId="13" fillId="2" borderId="0" xfId="0" applyNumberFormat="1" applyFont="1" applyFill="1" applyBorder="1" applyAlignment="1" applyProtection="1">
      <alignment horizontal="center"/>
      <protection locked="0"/>
    </xf>
    <xf numFmtId="0" fontId="13" fillId="2" borderId="0" xfId="0" applyFont="1" applyFill="1" applyBorder="1" applyAlignment="1" applyProtection="1">
      <alignment wrapText="1"/>
      <protection locked="0"/>
    </xf>
    <xf numFmtId="0" fontId="19" fillId="2" borderId="0" xfId="0" applyFont="1" applyFill="1" applyBorder="1" applyAlignment="1">
      <alignment horizontal="center"/>
    </xf>
    <xf numFmtId="2" fontId="18" fillId="2" borderId="0" xfId="0" applyNumberFormat="1" applyFont="1" applyFill="1" applyBorder="1" applyAlignment="1">
      <alignment horizontal="center"/>
    </xf>
    <xf numFmtId="0" fontId="14" fillId="2" borderId="0" xfId="0" applyFont="1" applyFill="1" applyBorder="1" applyAlignment="1" applyProtection="1">
      <alignment horizontal="center"/>
      <protection locked="0"/>
    </xf>
    <xf numFmtId="2" fontId="14" fillId="2" borderId="0" xfId="0" applyNumberFormat="1" applyFont="1" applyFill="1" applyBorder="1" applyAlignment="1" applyProtection="1">
      <alignment horizontal="center"/>
      <protection locked="0"/>
    </xf>
    <xf numFmtId="2" fontId="19" fillId="2" borderId="0" xfId="0" applyNumberFormat="1" applyFont="1" applyFill="1" applyBorder="1" applyAlignment="1">
      <alignment horizontal="center"/>
    </xf>
    <xf numFmtId="0" fontId="13" fillId="2" borderId="0" xfId="0" applyFont="1" applyFill="1" applyBorder="1" applyAlignment="1" applyProtection="1">
      <protection locked="0"/>
    </xf>
    <xf numFmtId="1" fontId="13" fillId="2" borderId="0" xfId="0" applyNumberFormat="1" applyFont="1" applyFill="1" applyBorder="1" applyAlignment="1" applyProtection="1">
      <protection locked="0"/>
    </xf>
    <xf numFmtId="0" fontId="14" fillId="2" borderId="0" xfId="0" applyFont="1" applyFill="1" applyBorder="1" applyAlignment="1"/>
    <xf numFmtId="0" fontId="13" fillId="2" borderId="0" xfId="0" applyFont="1" applyFill="1" applyBorder="1" applyAlignment="1" applyProtection="1">
      <alignment horizontal="left" wrapText="1"/>
      <protection locked="0"/>
    </xf>
    <xf numFmtId="0" fontId="12" fillId="2" borderId="0" xfId="0" applyFont="1" applyFill="1" applyBorder="1" applyAlignment="1" applyProtection="1">
      <alignment horizontal="left" wrapText="1"/>
      <protection locked="0"/>
    </xf>
    <xf numFmtId="0" fontId="18" fillId="0" borderId="0" xfId="0" applyNumberFormat="1" applyFont="1" applyFill="1" applyBorder="1" applyAlignment="1">
      <alignment horizontal="center" vertical="center"/>
    </xf>
    <xf numFmtId="0" fontId="18" fillId="0" borderId="0" xfId="0" applyNumberFormat="1" applyFont="1" applyFill="1" applyBorder="1" applyAlignment="1">
      <alignment horizontal="center" wrapText="1"/>
    </xf>
    <xf numFmtId="0" fontId="12" fillId="2" borderId="0" xfId="0" applyFont="1" applyFill="1" applyBorder="1" applyAlignment="1" applyProtection="1">
      <alignment wrapText="1"/>
      <protection locked="0"/>
    </xf>
    <xf numFmtId="2" fontId="13" fillId="2" borderId="0" xfId="0" applyNumberFormat="1" applyFont="1" applyFill="1" applyBorder="1" applyAlignment="1" applyProtection="1">
      <protection locked="0"/>
    </xf>
    <xf numFmtId="0" fontId="13" fillId="2" borderId="0" xfId="0" applyFont="1" applyFill="1" applyBorder="1" applyAlignment="1">
      <alignment horizontal="center"/>
    </xf>
    <xf numFmtId="2" fontId="13" fillId="2" borderId="0" xfId="0" applyNumberFormat="1" applyFont="1" applyFill="1" applyBorder="1" applyAlignment="1">
      <alignment horizontal="center"/>
    </xf>
    <xf numFmtId="0" fontId="12" fillId="2" borderId="0" xfId="0" applyFont="1" applyFill="1" applyBorder="1" applyAlignment="1"/>
    <xf numFmtId="0" fontId="14" fillId="2" borderId="0" xfId="0" applyFont="1" applyFill="1" applyBorder="1" applyAlignment="1" applyProtection="1">
      <alignment horizontal="center" wrapText="1"/>
      <protection locked="0"/>
    </xf>
    <xf numFmtId="0" fontId="0" fillId="2" borderId="0" xfId="0" applyFill="1" applyBorder="1" applyAlignment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Alignment="1" applyProtection="1">
      <protection locked="0"/>
    </xf>
    <xf numFmtId="2" fontId="0" fillId="2" borderId="0" xfId="0" applyNumberFormat="1" applyFill="1" applyBorder="1" applyAlignment="1" applyProtection="1">
      <protection locked="0"/>
    </xf>
    <xf numFmtId="0" fontId="0" fillId="0" borderId="3" xfId="0" applyBorder="1" applyAlignment="1">
      <alignment horizontal="center"/>
    </xf>
    <xf numFmtId="0" fontId="11" fillId="2" borderId="3" xfId="0" applyFont="1" applyFill="1" applyBorder="1" applyAlignment="1"/>
    <xf numFmtId="0" fontId="18" fillId="2" borderId="3" xfId="0" applyFont="1" applyFill="1" applyBorder="1" applyAlignment="1">
      <alignment horizontal="left"/>
    </xf>
    <xf numFmtId="49" fontId="18" fillId="2" borderId="3" xfId="0" applyNumberFormat="1" applyFont="1" applyFill="1" applyBorder="1" applyAlignment="1">
      <alignment horizontal="center"/>
    </xf>
    <xf numFmtId="0" fontId="18" fillId="2" borderId="3" xfId="0" applyFont="1" applyFill="1" applyBorder="1"/>
    <xf numFmtId="0" fontId="17" fillId="2" borderId="3" xfId="0" applyFont="1" applyFill="1" applyBorder="1"/>
    <xf numFmtId="2" fontId="14" fillId="2" borderId="6" xfId="0" applyNumberFormat="1" applyFont="1" applyFill="1" applyBorder="1" applyAlignment="1" applyProtection="1">
      <alignment horizontal="center"/>
      <protection locked="0"/>
    </xf>
    <xf numFmtId="2" fontId="21" fillId="2" borderId="6" xfId="1" applyNumberFormat="1" applyFont="1" applyFill="1" applyBorder="1" applyAlignment="1">
      <alignment horizontal="center"/>
    </xf>
    <xf numFmtId="0" fontId="21" fillId="2" borderId="6" xfId="0" applyFont="1" applyFill="1" applyBorder="1" applyAlignment="1">
      <alignment horizontal="center"/>
    </xf>
    <xf numFmtId="0" fontId="0" fillId="2" borderId="12" xfId="0" applyFill="1" applyBorder="1" applyAlignment="1" applyProtection="1">
      <alignment horizontal="center"/>
      <protection locked="0"/>
    </xf>
    <xf numFmtId="0" fontId="10" fillId="2" borderId="16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14" fillId="2" borderId="9" xfId="0" applyFont="1" applyFill="1" applyBorder="1" applyAlignment="1"/>
    <xf numFmtId="0" fontId="13" fillId="2" borderId="10" xfId="0" applyFont="1" applyFill="1" applyBorder="1" applyAlignment="1" applyProtection="1">
      <protection locked="0"/>
    </xf>
    <xf numFmtId="0" fontId="13" fillId="2" borderId="6" xfId="0" applyFont="1" applyFill="1" applyBorder="1" applyAlignment="1" applyProtection="1">
      <alignment wrapText="1"/>
      <protection locked="0"/>
    </xf>
    <xf numFmtId="2" fontId="9" fillId="0" borderId="3" xfId="0" applyNumberFormat="1" applyFont="1" applyBorder="1" applyAlignment="1">
      <alignment horizontal="center"/>
    </xf>
    <xf numFmtId="0" fontId="9" fillId="0" borderId="3" xfId="0" applyFont="1" applyBorder="1" applyAlignment="1"/>
    <xf numFmtId="0" fontId="9" fillId="0" borderId="3" xfId="0" applyFont="1" applyBorder="1" applyAlignment="1">
      <alignment horizontal="center"/>
    </xf>
    <xf numFmtId="0" fontId="14" fillId="0" borderId="3" xfId="0" applyFont="1" applyBorder="1" applyAlignment="1">
      <alignment horizontal="center"/>
    </xf>
    <xf numFmtId="2" fontId="8" fillId="0" borderId="3" xfId="0" applyNumberFormat="1" applyFont="1" applyBorder="1" applyAlignment="1">
      <alignment horizontal="center"/>
    </xf>
    <xf numFmtId="2" fontId="8" fillId="2" borderId="3" xfId="0" applyNumberFormat="1" applyFont="1" applyFill="1" applyBorder="1" applyAlignment="1">
      <alignment horizontal="center"/>
    </xf>
    <xf numFmtId="0" fontId="20" fillId="2" borderId="3" xfId="0" applyFont="1" applyFill="1" applyBorder="1" applyAlignment="1"/>
    <xf numFmtId="0" fontId="20" fillId="2" borderId="3" xfId="0" applyFont="1" applyFill="1" applyBorder="1"/>
    <xf numFmtId="0" fontId="17" fillId="2" borderId="3" xfId="0" applyFont="1" applyFill="1" applyBorder="1" applyAlignment="1">
      <alignment vertical="center"/>
    </xf>
    <xf numFmtId="0" fontId="18" fillId="2" borderId="3" xfId="0" applyNumberFormat="1" applyFont="1" applyFill="1" applyBorder="1" applyAlignment="1">
      <alignment horizontal="center"/>
    </xf>
    <xf numFmtId="0" fontId="17" fillId="2" borderId="3" xfId="0" applyNumberFormat="1" applyFont="1" applyFill="1" applyBorder="1" applyAlignment="1">
      <alignment horizontal="center"/>
    </xf>
    <xf numFmtId="0" fontId="10" fillId="2" borderId="6" xfId="0" applyFont="1" applyFill="1" applyBorder="1" applyAlignment="1">
      <alignment horizontal="left"/>
    </xf>
    <xf numFmtId="0" fontId="8" fillId="0" borderId="3" xfId="0" applyFont="1" applyBorder="1" applyAlignment="1"/>
    <xf numFmtId="2" fontId="22" fillId="0" borderId="0" xfId="0" applyNumberFormat="1" applyFont="1" applyAlignment="1">
      <alignment horizontal="center"/>
    </xf>
    <xf numFmtId="0" fontId="8" fillId="2" borderId="9" xfId="0" applyFont="1" applyFill="1" applyBorder="1" applyAlignment="1"/>
    <xf numFmtId="0" fontId="7" fillId="2" borderId="3" xfId="0" applyFont="1" applyFill="1" applyBorder="1" applyAlignment="1"/>
    <xf numFmtId="0" fontId="0" fillId="2" borderId="4" xfId="0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2" fontId="18" fillId="2" borderId="3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/>
    <xf numFmtId="0" fontId="18" fillId="2" borderId="5" xfId="0" applyNumberFormat="1" applyFont="1" applyFill="1" applyBorder="1" applyAlignment="1">
      <alignment wrapText="1"/>
    </xf>
    <xf numFmtId="2" fontId="20" fillId="2" borderId="3" xfId="0" applyNumberFormat="1" applyFont="1" applyFill="1" applyBorder="1" applyAlignment="1">
      <alignment horizontal="center"/>
    </xf>
    <xf numFmtId="2" fontId="6" fillId="2" borderId="3" xfId="0" applyNumberFormat="1" applyFont="1" applyFill="1" applyBorder="1" applyAlignment="1">
      <alignment horizontal="center"/>
    </xf>
    <xf numFmtId="2" fontId="6" fillId="2" borderId="6" xfId="0" applyNumberFormat="1" applyFont="1" applyFill="1" applyBorder="1" applyAlignment="1" applyProtection="1">
      <alignment horizontal="center"/>
      <protection locked="0"/>
    </xf>
    <xf numFmtId="0" fontId="18" fillId="2" borderId="3" xfId="0" applyFont="1" applyFill="1" applyBorder="1" applyAlignment="1">
      <alignment vertical="center"/>
    </xf>
    <xf numFmtId="2" fontId="6" fillId="2" borderId="3" xfId="0" applyNumberFormat="1" applyFont="1" applyFill="1" applyBorder="1" applyAlignment="1" applyProtection="1">
      <alignment horizontal="center"/>
      <protection locked="0"/>
    </xf>
    <xf numFmtId="0" fontId="6" fillId="2" borderId="6" xfId="0" applyFont="1" applyFill="1" applyBorder="1" applyAlignment="1"/>
    <xf numFmtId="0" fontId="6" fillId="0" borderId="3" xfId="0" applyFont="1" applyBorder="1" applyAlignment="1">
      <alignment horizontal="center"/>
    </xf>
    <xf numFmtId="0" fontId="6" fillId="0" borderId="0" xfId="0" applyFont="1" applyBorder="1" applyAlignment="1"/>
    <xf numFmtId="0" fontId="6" fillId="2" borderId="3" xfId="0" applyFont="1" applyFill="1" applyBorder="1"/>
    <xf numFmtId="0" fontId="23" fillId="2" borderId="3" xfId="0" applyFont="1" applyFill="1" applyBorder="1"/>
    <xf numFmtId="0" fontId="23" fillId="2" borderId="3" xfId="0" applyFont="1" applyFill="1" applyBorder="1" applyAlignment="1">
      <alignment vertical="center"/>
    </xf>
    <xf numFmtId="0" fontId="23" fillId="2" borderId="3" xfId="0" applyNumberFormat="1" applyFont="1" applyFill="1" applyBorder="1" applyAlignment="1">
      <alignment horizontal="center"/>
    </xf>
    <xf numFmtId="0" fontId="6" fillId="2" borderId="7" xfId="0" applyFont="1" applyFill="1" applyBorder="1" applyAlignment="1"/>
    <xf numFmtId="0" fontId="6" fillId="2" borderId="3" xfId="0" applyFont="1" applyFill="1" applyBorder="1" applyAlignment="1">
      <alignment horizontal="left"/>
    </xf>
    <xf numFmtId="0" fontId="6" fillId="2" borderId="3" xfId="0" applyFont="1" applyFill="1" applyBorder="1" applyAlignment="1" applyProtection="1">
      <alignment horizontal="center"/>
      <protection locked="0"/>
    </xf>
    <xf numFmtId="0" fontId="6" fillId="2" borderId="11" xfId="0" applyFont="1" applyFill="1" applyBorder="1" applyAlignment="1" applyProtection="1">
      <alignment horizontal="center"/>
      <protection locked="0"/>
    </xf>
    <xf numFmtId="0" fontId="6" fillId="2" borderId="6" xfId="0" applyFont="1" applyFill="1" applyBorder="1" applyAlignment="1" applyProtection="1">
      <alignment horizontal="center"/>
      <protection locked="0"/>
    </xf>
    <xf numFmtId="0" fontId="6" fillId="2" borderId="3" xfId="0" applyFont="1" applyFill="1" applyBorder="1" applyAlignment="1">
      <alignment horizontal="center"/>
    </xf>
    <xf numFmtId="0" fontId="6" fillId="2" borderId="4" xfId="0" applyFont="1" applyFill="1" applyBorder="1" applyAlignment="1" applyProtection="1">
      <alignment horizontal="center"/>
      <protection locked="0"/>
    </xf>
    <xf numFmtId="0" fontId="5" fillId="0" borderId="3" xfId="0" applyFont="1" applyBorder="1" applyAlignment="1"/>
    <xf numFmtId="0" fontId="5" fillId="0" borderId="3" xfId="0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0" fontId="4" fillId="2" borderId="3" xfId="0" applyFont="1" applyFill="1" applyBorder="1"/>
    <xf numFmtId="0" fontId="3" fillId="0" borderId="3" xfId="0" applyFont="1" applyBorder="1" applyAlignment="1">
      <alignment horizontal="center"/>
    </xf>
    <xf numFmtId="0" fontId="3" fillId="2" borderId="3" xfId="0" applyFont="1" applyFill="1" applyBorder="1"/>
    <xf numFmtId="0" fontId="3" fillId="2" borderId="3" xfId="0" applyFont="1" applyFill="1" applyBorder="1" applyAlignment="1"/>
    <xf numFmtId="0" fontId="3" fillId="2" borderId="3" xfId="0" applyFont="1" applyFill="1" applyBorder="1" applyAlignment="1">
      <alignment horizontal="center"/>
    </xf>
    <xf numFmtId="0" fontId="3" fillId="2" borderId="3" xfId="0" applyFont="1" applyFill="1" applyBorder="1" applyAlignment="1">
      <alignment wrapText="1"/>
    </xf>
    <xf numFmtId="0" fontId="3" fillId="2" borderId="3" xfId="0" applyFont="1" applyFill="1" applyBorder="1" applyAlignment="1">
      <alignment horizontal="left"/>
    </xf>
    <xf numFmtId="0" fontId="2" fillId="0" borderId="3" xfId="0" applyFont="1" applyBorder="1" applyAlignment="1">
      <alignment horizontal="center"/>
    </xf>
    <xf numFmtId="0" fontId="2" fillId="2" borderId="0" xfId="0" applyFont="1" applyFill="1" applyAlignment="1">
      <alignment horizontal="left"/>
    </xf>
    <xf numFmtId="0" fontId="2" fillId="2" borderId="3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left"/>
    </xf>
    <xf numFmtId="0" fontId="2" fillId="2" borderId="3" xfId="0" applyFont="1" applyFill="1" applyBorder="1" applyAlignment="1"/>
    <xf numFmtId="0" fontId="2" fillId="2" borderId="3" xfId="0" applyFont="1" applyFill="1" applyBorder="1"/>
    <xf numFmtId="0" fontId="6" fillId="0" borderId="3" xfId="0" applyFont="1" applyBorder="1" applyAlignment="1"/>
    <xf numFmtId="0" fontId="0" fillId="2" borderId="5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2" borderId="5" xfId="0" applyFill="1" applyBorder="1" applyAlignment="1" applyProtection="1">
      <alignment vertical="center"/>
      <protection locked="0"/>
    </xf>
    <xf numFmtId="0" fontId="0" fillId="2" borderId="8" xfId="0" applyFill="1" applyBorder="1" applyAlignment="1" applyProtection="1">
      <alignment vertical="center"/>
      <protection locked="0"/>
    </xf>
    <xf numFmtId="0" fontId="0" fillId="2" borderId="4" xfId="0" applyFill="1" applyBorder="1" applyAlignment="1" applyProtection="1">
      <alignment vertical="center"/>
      <protection locked="0"/>
    </xf>
    <xf numFmtId="0" fontId="1" fillId="0" borderId="3" xfId="0" applyFont="1" applyBorder="1"/>
    <xf numFmtId="0" fontId="1" fillId="0" borderId="3" xfId="0" applyFont="1" applyBorder="1" applyAlignment="1"/>
    <xf numFmtId="0" fontId="1" fillId="0" borderId="3" xfId="0" applyFont="1" applyBorder="1" applyAlignment="1">
      <alignment wrapText="1"/>
    </xf>
    <xf numFmtId="0" fontId="1" fillId="0" borderId="3" xfId="0" applyFont="1" applyBorder="1" applyAlignment="1">
      <alignment horizontal="center"/>
    </xf>
    <xf numFmtId="2" fontId="1" fillId="0" borderId="3" xfId="0" applyNumberFormat="1" applyFont="1" applyBorder="1" applyAlignment="1">
      <alignment horizontal="center"/>
    </xf>
    <xf numFmtId="2" fontId="18" fillId="2" borderId="3" xfId="0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76"/>
  <sheetViews>
    <sheetView workbookViewId="0">
      <selection activeCell="I3" sqref="I3"/>
    </sheetView>
  </sheetViews>
  <sheetFormatPr defaultRowHeight="15"/>
  <cols>
    <col min="1" max="1" width="12.5703125" customWidth="1"/>
    <col min="3" max="3" width="49.28515625" customWidth="1"/>
    <col min="4" max="4" width="10" customWidth="1"/>
    <col min="6" max="6" width="10.7109375" bestFit="1" customWidth="1"/>
    <col min="8" max="8" width="10.28515625" customWidth="1"/>
    <col min="9" max="9" width="11.5703125" customWidth="1"/>
  </cols>
  <sheetData>
    <row r="2" spans="1:10">
      <c r="A2" s="214" t="s">
        <v>14</v>
      </c>
      <c r="B2" s="215"/>
      <c r="C2" s="216"/>
      <c r="D2" s="42" t="s">
        <v>13</v>
      </c>
      <c r="E2" s="43" t="s">
        <v>39</v>
      </c>
      <c r="F2" s="42"/>
      <c r="G2" s="42"/>
      <c r="H2" s="42" t="s">
        <v>12</v>
      </c>
      <c r="I2" s="3">
        <v>45698</v>
      </c>
    </row>
    <row r="3" spans="1:10" ht="15.75" thickBot="1">
      <c r="A3" s="42"/>
      <c r="B3" s="42"/>
      <c r="C3" s="42"/>
      <c r="D3" s="42"/>
      <c r="E3" s="42"/>
      <c r="F3" s="42"/>
      <c r="G3" s="42"/>
      <c r="H3" s="42"/>
      <c r="I3" s="42"/>
    </row>
    <row r="4" spans="1:10" ht="15.75" thickBot="1">
      <c r="A4" s="9" t="s">
        <v>10</v>
      </c>
      <c r="B4" s="9" t="s">
        <v>9</v>
      </c>
      <c r="C4" s="9" t="s">
        <v>8</v>
      </c>
      <c r="D4" s="9" t="s">
        <v>7</v>
      </c>
      <c r="E4" s="9" t="s">
        <v>6</v>
      </c>
      <c r="F4" s="9" t="s">
        <v>23</v>
      </c>
      <c r="G4" s="9" t="s">
        <v>5</v>
      </c>
      <c r="H4" s="9" t="s">
        <v>4</v>
      </c>
      <c r="I4" s="9" t="s">
        <v>24</v>
      </c>
    </row>
    <row r="5" spans="1:10" ht="15.75" thickBot="1">
      <c r="A5" s="21" t="s">
        <v>3</v>
      </c>
      <c r="B5" s="50"/>
      <c r="C5" s="2"/>
      <c r="D5" s="35"/>
      <c r="E5" s="5"/>
      <c r="F5" s="36"/>
      <c r="G5" s="36"/>
      <c r="H5" s="36"/>
      <c r="I5" s="36"/>
    </row>
    <row r="6" spans="1:10" ht="14.1" customHeight="1">
      <c r="A6" s="176"/>
      <c r="B6" s="55">
        <v>1</v>
      </c>
      <c r="C6" s="164" t="s">
        <v>69</v>
      </c>
      <c r="D6" s="35">
        <v>40</v>
      </c>
      <c r="E6" s="5"/>
      <c r="F6" s="84">
        <v>136</v>
      </c>
      <c r="G6" s="84">
        <v>2.36</v>
      </c>
      <c r="H6" s="84">
        <v>7.49</v>
      </c>
      <c r="I6" s="84">
        <v>14.89</v>
      </c>
    </row>
    <row r="7" spans="1:10" ht="13.5" customHeight="1">
      <c r="A7" s="101" t="s">
        <v>18</v>
      </c>
      <c r="B7" s="57">
        <v>175</v>
      </c>
      <c r="C7" s="163" t="s">
        <v>70</v>
      </c>
      <c r="D7" s="77">
        <v>200</v>
      </c>
      <c r="E7" s="147"/>
      <c r="F7" s="175">
        <v>258.12</v>
      </c>
      <c r="G7" s="175">
        <v>11.44</v>
      </c>
      <c r="H7" s="175">
        <v>10.16</v>
      </c>
      <c r="I7" s="175">
        <v>27.23</v>
      </c>
    </row>
    <row r="8" spans="1:10" ht="15.75">
      <c r="A8" s="30" t="s">
        <v>1</v>
      </c>
      <c r="B8" s="57">
        <v>378</v>
      </c>
      <c r="C8" s="203" t="s">
        <v>67</v>
      </c>
      <c r="D8" s="77">
        <v>200</v>
      </c>
      <c r="E8" s="165"/>
      <c r="F8" s="179">
        <v>32</v>
      </c>
      <c r="G8" s="179">
        <v>7.0000000000000007E-2</v>
      </c>
      <c r="H8" s="179">
        <v>0.02</v>
      </c>
      <c r="I8" s="179">
        <v>8</v>
      </c>
    </row>
    <row r="9" spans="1:10" ht="15.75">
      <c r="A9" s="59" t="s">
        <v>0</v>
      </c>
      <c r="B9" s="57"/>
      <c r="C9" s="163" t="s">
        <v>28</v>
      </c>
      <c r="D9" s="166">
        <v>60</v>
      </c>
      <c r="E9" s="167"/>
      <c r="F9" s="91">
        <v>157.19999999999999</v>
      </c>
      <c r="G9" s="91">
        <v>4.5</v>
      </c>
      <c r="H9" s="91">
        <v>1.74</v>
      </c>
      <c r="I9" s="91">
        <v>30.84</v>
      </c>
    </row>
    <row r="10" spans="1:10" ht="15.75" thickBot="1">
      <c r="A10" s="59"/>
      <c r="B10" s="57"/>
      <c r="C10" s="60"/>
      <c r="D10" s="81">
        <v>500</v>
      </c>
      <c r="E10" s="12"/>
      <c r="F10" s="82">
        <f>SUM(F6:F9)</f>
        <v>583.31999999999994</v>
      </c>
      <c r="G10" s="82">
        <f t="shared" ref="G10:I10" si="0">SUM(G6:G9)</f>
        <v>18.369999999999997</v>
      </c>
      <c r="H10" s="82">
        <f t="shared" si="0"/>
        <v>19.409999999999997</v>
      </c>
      <c r="I10" s="82">
        <f t="shared" si="0"/>
        <v>80.960000000000008</v>
      </c>
    </row>
    <row r="11" spans="1:10" ht="15.75" thickBot="1">
      <c r="A11" s="21" t="s">
        <v>11</v>
      </c>
      <c r="B11" s="62"/>
      <c r="C11" s="63"/>
      <c r="D11" s="83"/>
      <c r="E11" s="56"/>
      <c r="F11" s="84"/>
      <c r="G11" s="84"/>
      <c r="H11" s="84"/>
      <c r="I11" s="84"/>
    </row>
    <row r="12" spans="1:10">
      <c r="A12" s="101" t="s">
        <v>19</v>
      </c>
      <c r="B12" s="142">
        <v>88</v>
      </c>
      <c r="C12" s="177" t="s">
        <v>41</v>
      </c>
      <c r="D12" s="79" t="s">
        <v>32</v>
      </c>
      <c r="E12" s="5"/>
      <c r="F12" s="178">
        <v>153.9</v>
      </c>
      <c r="G12" s="179">
        <v>7.54</v>
      </c>
      <c r="H12" s="179">
        <v>11.91</v>
      </c>
      <c r="I12" s="179">
        <v>6.5</v>
      </c>
      <c r="J12" s="153"/>
    </row>
    <row r="13" spans="1:10" ht="15.75" customHeight="1">
      <c r="A13" s="101" t="s">
        <v>18</v>
      </c>
      <c r="B13" s="142">
        <v>757</v>
      </c>
      <c r="C13" s="144" t="s">
        <v>52</v>
      </c>
      <c r="D13" s="145" t="s">
        <v>48</v>
      </c>
      <c r="E13" s="146"/>
      <c r="F13" s="178">
        <v>248</v>
      </c>
      <c r="G13" s="179">
        <v>8.01</v>
      </c>
      <c r="H13" s="179">
        <v>11.14</v>
      </c>
      <c r="I13" s="179">
        <v>35.71</v>
      </c>
    </row>
    <row r="14" spans="1:10" ht="15" customHeight="1">
      <c r="A14" s="101" t="s">
        <v>21</v>
      </c>
      <c r="B14" s="142">
        <v>303</v>
      </c>
      <c r="C14" s="2" t="s">
        <v>42</v>
      </c>
      <c r="D14" s="83" t="s">
        <v>33</v>
      </c>
      <c r="E14" s="180"/>
      <c r="F14" s="178">
        <v>176.1</v>
      </c>
      <c r="G14" s="179">
        <v>5.68</v>
      </c>
      <c r="H14" s="179">
        <v>2.88</v>
      </c>
      <c r="I14" s="179">
        <v>31.96</v>
      </c>
    </row>
    <row r="15" spans="1:10">
      <c r="A15" s="101" t="s">
        <v>22</v>
      </c>
      <c r="B15" s="142">
        <v>349</v>
      </c>
      <c r="C15" s="181" t="s">
        <v>27</v>
      </c>
      <c r="D15" s="77">
        <v>200</v>
      </c>
      <c r="E15" s="5"/>
      <c r="F15" s="178">
        <v>92.9</v>
      </c>
      <c r="G15" s="179">
        <v>0.7</v>
      </c>
      <c r="H15" s="179">
        <v>0.1</v>
      </c>
      <c r="I15" s="179">
        <v>22.03</v>
      </c>
    </row>
    <row r="16" spans="1:10">
      <c r="A16" s="28" t="s">
        <v>0</v>
      </c>
      <c r="B16" s="16"/>
      <c r="C16" s="185" t="s">
        <v>43</v>
      </c>
      <c r="D16" s="207" t="s">
        <v>72</v>
      </c>
      <c r="E16" s="56"/>
      <c r="F16" s="161">
        <v>118.15</v>
      </c>
      <c r="G16" s="161">
        <v>3.88</v>
      </c>
      <c r="H16" s="161">
        <v>0.56000000000000005</v>
      </c>
      <c r="I16" s="161">
        <v>24.18</v>
      </c>
    </row>
    <row r="17" spans="1:9">
      <c r="A17" s="28"/>
      <c r="B17" s="16"/>
      <c r="C17" s="158"/>
      <c r="D17" s="160">
        <v>703</v>
      </c>
      <c r="E17" s="148"/>
      <c r="F17" s="92">
        <f>SUM(F12:F16)</f>
        <v>789.05</v>
      </c>
      <c r="G17" s="92">
        <f t="shared" ref="G17:I17" si="1">SUM(G12:G16)</f>
        <v>25.81</v>
      </c>
      <c r="H17" s="92">
        <f t="shared" si="1"/>
        <v>26.59</v>
      </c>
      <c r="I17" s="92">
        <f t="shared" si="1"/>
        <v>120.38</v>
      </c>
    </row>
    <row r="18" spans="1:9" ht="15.75" thickBot="1">
      <c r="A18" s="59"/>
      <c r="B18" s="66"/>
      <c r="C18" s="14" t="s">
        <v>17</v>
      </c>
      <c r="D18" s="13">
        <f>SUM(D10+D17)</f>
        <v>1203</v>
      </c>
      <c r="E18" s="41">
        <v>126.99</v>
      </c>
      <c r="F18" s="12">
        <v>1372.37</v>
      </c>
      <c r="G18" s="12">
        <f t="shared" ref="G18:I18" si="2">SUM(G10+G17)</f>
        <v>44.179999999999993</v>
      </c>
      <c r="H18" s="12">
        <f t="shared" si="2"/>
        <v>46</v>
      </c>
      <c r="I18" s="12">
        <f t="shared" si="2"/>
        <v>201.34</v>
      </c>
    </row>
    <row r="19" spans="1:9" ht="15.75" thickBot="1">
      <c r="A19" s="67"/>
      <c r="B19" s="68"/>
      <c r="C19" s="60"/>
      <c r="D19" s="69"/>
      <c r="E19" s="61"/>
      <c r="F19" s="12"/>
      <c r="G19" s="12"/>
      <c r="H19" s="12"/>
      <c r="I19" s="12"/>
    </row>
    <row r="20" spans="1:9" ht="15.75" thickBot="1">
      <c r="A20" s="154" t="s">
        <v>26</v>
      </c>
      <c r="B20" s="155"/>
      <c r="C20" s="156"/>
      <c r="D20" s="79"/>
      <c r="E20" s="70"/>
      <c r="F20" s="87"/>
      <c r="G20" s="91"/>
      <c r="H20" s="91"/>
      <c r="I20" s="91"/>
    </row>
    <row r="21" spans="1:9">
      <c r="A21" s="183"/>
      <c r="B21" s="55">
        <v>17</v>
      </c>
      <c r="C21" s="164" t="s">
        <v>62</v>
      </c>
      <c r="D21" s="35">
        <v>10</v>
      </c>
      <c r="E21" s="5"/>
      <c r="F21" s="84">
        <v>34.33</v>
      </c>
      <c r="G21" s="84">
        <v>2.63</v>
      </c>
      <c r="H21" s="84">
        <v>2.66</v>
      </c>
      <c r="I21" s="84">
        <v>0</v>
      </c>
    </row>
    <row r="22" spans="1:9" ht="15" customHeight="1">
      <c r="A22" s="30" t="s">
        <v>18</v>
      </c>
      <c r="B22" s="142">
        <v>757</v>
      </c>
      <c r="C22" s="144" t="s">
        <v>52</v>
      </c>
      <c r="D22" s="145" t="s">
        <v>48</v>
      </c>
      <c r="E22" s="146"/>
      <c r="F22" s="178">
        <v>248</v>
      </c>
      <c r="G22" s="179">
        <v>8.01</v>
      </c>
      <c r="H22" s="179">
        <v>11.14</v>
      </c>
      <c r="I22" s="179">
        <v>35.71</v>
      </c>
    </row>
    <row r="23" spans="1:9">
      <c r="A23" s="30" t="s">
        <v>21</v>
      </c>
      <c r="B23" s="142">
        <v>303</v>
      </c>
      <c r="C23" s="2" t="s">
        <v>42</v>
      </c>
      <c r="D23" s="83" t="s">
        <v>33</v>
      </c>
      <c r="E23" s="180"/>
      <c r="F23" s="178">
        <v>191.2</v>
      </c>
      <c r="G23" s="179">
        <v>5.9</v>
      </c>
      <c r="H23" s="179">
        <v>4.58</v>
      </c>
      <c r="I23" s="179">
        <v>31.96</v>
      </c>
    </row>
    <row r="24" spans="1:9" ht="15.75">
      <c r="A24" s="30" t="s">
        <v>1</v>
      </c>
      <c r="B24" s="57">
        <v>378</v>
      </c>
      <c r="C24" s="164" t="s">
        <v>71</v>
      </c>
      <c r="D24" s="77">
        <v>200</v>
      </c>
      <c r="E24" s="165"/>
      <c r="F24" s="175">
        <v>2.8</v>
      </c>
      <c r="G24" s="175">
        <v>0.4</v>
      </c>
      <c r="H24" s="175">
        <v>0.1</v>
      </c>
      <c r="I24" s="175">
        <v>0.01</v>
      </c>
    </row>
    <row r="25" spans="1:9">
      <c r="A25" s="28" t="s">
        <v>0</v>
      </c>
      <c r="B25" s="142"/>
      <c r="C25" s="185" t="s">
        <v>43</v>
      </c>
      <c r="D25" s="207" t="s">
        <v>73</v>
      </c>
      <c r="E25" s="89"/>
      <c r="F25" s="157">
        <v>96.5</v>
      </c>
      <c r="G25" s="157">
        <v>3.17</v>
      </c>
      <c r="H25" s="157">
        <v>0.46</v>
      </c>
      <c r="I25" s="157">
        <v>19.739999999999998</v>
      </c>
    </row>
    <row r="26" spans="1:9">
      <c r="A26" s="59"/>
      <c r="B26" s="57"/>
      <c r="C26" s="99"/>
      <c r="D26" s="79"/>
      <c r="E26" s="65"/>
      <c r="F26" s="87"/>
      <c r="G26" s="87"/>
      <c r="H26" s="87"/>
      <c r="I26" s="87"/>
    </row>
    <row r="27" spans="1:9">
      <c r="A27" s="59"/>
      <c r="B27" s="66"/>
      <c r="C27" s="10" t="s">
        <v>16</v>
      </c>
      <c r="D27" s="13">
        <v>500</v>
      </c>
      <c r="E27" s="41">
        <v>83.89</v>
      </c>
      <c r="F27" s="92">
        <f>F21+F22+F23+F24+F25+F26</f>
        <v>572.82999999999993</v>
      </c>
      <c r="G27" s="92">
        <f>G21+G22+G23+G24+G25+G26</f>
        <v>20.11</v>
      </c>
      <c r="H27" s="92">
        <f>H21+H22+H23+H24+H25+H26</f>
        <v>18.940000000000005</v>
      </c>
      <c r="I27" s="92">
        <f>I21+I22+I23+I24+I25+I26</f>
        <v>87.42</v>
      </c>
    </row>
    <row r="28" spans="1:9" ht="15.75" thickBot="1">
      <c r="A28" s="67"/>
      <c r="B28" s="71"/>
      <c r="C28" s="60"/>
      <c r="D28" s="72"/>
      <c r="E28" s="61"/>
      <c r="F28" s="73"/>
      <c r="G28" s="73"/>
      <c r="H28" s="73"/>
      <c r="I28" s="74"/>
    </row>
    <row r="29" spans="1:9" ht="15.75" thickBot="1">
      <c r="A29" s="75" t="s">
        <v>10</v>
      </c>
      <c r="B29" s="75" t="s">
        <v>9</v>
      </c>
      <c r="C29" s="75" t="s">
        <v>8</v>
      </c>
      <c r="D29" s="75" t="s">
        <v>7</v>
      </c>
      <c r="E29" s="75" t="s">
        <v>6</v>
      </c>
      <c r="F29" s="9" t="s">
        <v>23</v>
      </c>
      <c r="G29" s="9" t="s">
        <v>5</v>
      </c>
      <c r="H29" s="9" t="s">
        <v>4</v>
      </c>
      <c r="I29" s="9" t="s">
        <v>24</v>
      </c>
    </row>
    <row r="30" spans="1:9" ht="15.75" thickBot="1">
      <c r="A30" s="21" t="s">
        <v>25</v>
      </c>
      <c r="B30" s="62"/>
      <c r="C30" s="76"/>
      <c r="D30" s="83"/>
      <c r="E30" s="70"/>
      <c r="F30" s="87"/>
      <c r="G30" s="91"/>
      <c r="H30" s="91"/>
      <c r="I30" s="91"/>
    </row>
    <row r="31" spans="1:9">
      <c r="A31" s="30"/>
      <c r="B31" s="55">
        <v>757</v>
      </c>
      <c r="C31" s="144" t="s">
        <v>52</v>
      </c>
      <c r="D31" s="159">
        <v>100</v>
      </c>
      <c r="E31" s="56"/>
      <c r="F31" s="161">
        <v>275.55</v>
      </c>
      <c r="G31" s="161">
        <v>8.9</v>
      </c>
      <c r="H31" s="161">
        <v>12.37</v>
      </c>
      <c r="I31" s="161">
        <v>37.67</v>
      </c>
    </row>
    <row r="32" spans="1:9" ht="15.75" customHeight="1">
      <c r="A32" s="30" t="s">
        <v>18</v>
      </c>
      <c r="B32" s="142">
        <v>303</v>
      </c>
      <c r="C32" s="2" t="s">
        <v>42</v>
      </c>
      <c r="D32" s="145" t="s">
        <v>49</v>
      </c>
      <c r="E32" s="146"/>
      <c r="F32" s="178">
        <v>241.94</v>
      </c>
      <c r="G32" s="179">
        <v>9.64</v>
      </c>
      <c r="H32" s="179">
        <v>7.6</v>
      </c>
      <c r="I32" s="179">
        <v>33.35</v>
      </c>
    </row>
    <row r="33" spans="1:9" ht="16.5" customHeight="1">
      <c r="A33" s="28" t="s">
        <v>21</v>
      </c>
      <c r="B33" s="142">
        <v>523</v>
      </c>
      <c r="C33" s="2" t="s">
        <v>53</v>
      </c>
      <c r="D33" s="184">
        <v>30</v>
      </c>
      <c r="E33" s="85"/>
      <c r="F33" s="161">
        <v>27.84</v>
      </c>
      <c r="G33" s="161">
        <v>0.42</v>
      </c>
      <c r="H33" s="161">
        <v>1.8</v>
      </c>
      <c r="I33" s="161">
        <v>2.48</v>
      </c>
    </row>
    <row r="34" spans="1:9" ht="15.75">
      <c r="A34" s="28" t="s">
        <v>1</v>
      </c>
      <c r="B34" s="57">
        <v>378</v>
      </c>
      <c r="C34" s="203" t="s">
        <v>67</v>
      </c>
      <c r="D34" s="77">
        <v>200</v>
      </c>
      <c r="E34" s="165"/>
      <c r="F34" s="179">
        <v>32</v>
      </c>
      <c r="G34" s="179">
        <v>7.0000000000000007E-2</v>
      </c>
      <c r="H34" s="179">
        <v>0.02</v>
      </c>
      <c r="I34" s="179">
        <v>8</v>
      </c>
    </row>
    <row r="35" spans="1:9">
      <c r="A35" s="28" t="s">
        <v>0</v>
      </c>
      <c r="B35" s="16"/>
      <c r="C35" s="185" t="s">
        <v>43</v>
      </c>
      <c r="D35" s="201" t="s">
        <v>36</v>
      </c>
      <c r="E35" s="56"/>
      <c r="F35" s="161">
        <v>86.6</v>
      </c>
      <c r="G35" s="161">
        <v>2.84</v>
      </c>
      <c r="H35" s="161">
        <v>0.4</v>
      </c>
      <c r="I35" s="161">
        <v>17.760000000000002</v>
      </c>
    </row>
    <row r="36" spans="1:9">
      <c r="A36" s="100"/>
      <c r="B36" s="57"/>
      <c r="C36" s="99"/>
      <c r="D36" s="79"/>
      <c r="E36" s="56"/>
      <c r="F36" s="87"/>
      <c r="G36" s="91"/>
      <c r="H36" s="91"/>
      <c r="I36" s="91"/>
    </row>
    <row r="37" spans="1:9">
      <c r="A37" s="59"/>
      <c r="B37" s="66"/>
      <c r="C37" s="11" t="s">
        <v>15</v>
      </c>
      <c r="D37" s="90">
        <v>553</v>
      </c>
      <c r="E37" s="41">
        <v>87.18</v>
      </c>
      <c r="F37" s="92">
        <f>SUM(F31:F35)</f>
        <v>663.93000000000006</v>
      </c>
      <c r="G37" s="92">
        <f t="shared" ref="G37:I37" si="3">SUM(G31:G35)</f>
        <v>21.87</v>
      </c>
      <c r="H37" s="92">
        <f t="shared" si="3"/>
        <v>22.189999999999998</v>
      </c>
      <c r="I37" s="92">
        <f t="shared" si="3"/>
        <v>99.260000000000019</v>
      </c>
    </row>
    <row r="38" spans="1:9" ht="15.75" thickBot="1">
      <c r="A38" s="51"/>
      <c r="B38" s="20"/>
      <c r="C38" s="1"/>
      <c r="D38" s="52"/>
      <c r="E38" s="53"/>
      <c r="F38" s="52"/>
      <c r="G38" s="52"/>
      <c r="H38" s="52"/>
      <c r="I38" s="54"/>
    </row>
    <row r="43" spans="1:9">
      <c r="A43" s="102"/>
      <c r="B43" s="102"/>
      <c r="C43" s="102"/>
      <c r="D43" s="102"/>
      <c r="E43" s="102"/>
      <c r="F43" s="102"/>
      <c r="G43" s="102"/>
      <c r="H43" s="102"/>
      <c r="I43" s="102"/>
    </row>
    <row r="44" spans="1:9">
      <c r="A44" s="58"/>
      <c r="B44" s="103"/>
      <c r="C44" s="104"/>
      <c r="D44" s="105"/>
      <c r="E44" s="106"/>
      <c r="F44" s="105"/>
      <c r="G44" s="105"/>
      <c r="H44" s="107"/>
      <c r="I44" s="108"/>
    </row>
    <row r="45" spans="1:9">
      <c r="A45" s="58"/>
      <c r="B45" s="109"/>
      <c r="C45" s="106"/>
      <c r="D45" s="105"/>
      <c r="E45" s="106"/>
      <c r="F45" s="110"/>
      <c r="G45" s="111"/>
      <c r="H45" s="110"/>
      <c r="I45" s="110"/>
    </row>
    <row r="46" spans="1:9">
      <c r="A46" s="58"/>
      <c r="B46" s="109"/>
      <c r="C46" s="112"/>
      <c r="D46" s="105"/>
      <c r="E46" s="106"/>
      <c r="F46" s="111"/>
      <c r="G46" s="111"/>
      <c r="H46" s="111"/>
      <c r="I46" s="111"/>
    </row>
    <row r="47" spans="1:9">
      <c r="A47" s="58"/>
      <c r="B47" s="109"/>
      <c r="C47" s="104"/>
      <c r="D47" s="113"/>
      <c r="E47" s="114"/>
      <c r="F47" s="111"/>
      <c r="G47" s="111"/>
      <c r="H47" s="111"/>
      <c r="I47" s="111"/>
    </row>
    <row r="48" spans="1:9">
      <c r="A48" s="58"/>
      <c r="B48" s="109"/>
      <c r="C48" s="104"/>
      <c r="D48" s="107"/>
      <c r="E48" s="115"/>
      <c r="F48" s="111"/>
      <c r="G48" s="111"/>
      <c r="H48" s="111"/>
      <c r="I48" s="111"/>
    </row>
    <row r="49" spans="1:9">
      <c r="A49" s="58"/>
      <c r="B49" s="109"/>
      <c r="C49" s="116"/>
      <c r="D49" s="117"/>
      <c r="E49" s="118"/>
      <c r="F49" s="110"/>
      <c r="G49" s="110"/>
      <c r="H49" s="110"/>
      <c r="I49" s="110"/>
    </row>
    <row r="50" spans="1:9">
      <c r="A50" s="58"/>
      <c r="B50" s="103"/>
      <c r="C50" s="119"/>
      <c r="D50" s="120"/>
      <c r="E50" s="118"/>
      <c r="F50" s="108"/>
      <c r="G50" s="108"/>
      <c r="H50" s="108"/>
      <c r="I50" s="108"/>
    </row>
    <row r="51" spans="1:9">
      <c r="A51" s="58"/>
      <c r="B51" s="103"/>
      <c r="C51" s="119"/>
      <c r="D51" s="117"/>
      <c r="E51" s="118"/>
      <c r="F51" s="121"/>
      <c r="G51" s="121"/>
      <c r="H51" s="121"/>
      <c r="I51" s="121"/>
    </row>
    <row r="52" spans="1:9">
      <c r="A52" s="58"/>
      <c r="B52" s="103"/>
      <c r="C52" s="122"/>
      <c r="D52" s="122"/>
      <c r="E52" s="123"/>
      <c r="F52" s="124"/>
      <c r="G52" s="124"/>
      <c r="H52" s="124"/>
      <c r="I52" s="124"/>
    </row>
    <row r="53" spans="1:9">
      <c r="A53" s="125"/>
      <c r="B53" s="103"/>
      <c r="C53" s="119"/>
      <c r="D53" s="126"/>
      <c r="E53" s="118"/>
      <c r="F53" s="123"/>
      <c r="G53" s="123"/>
      <c r="H53" s="123"/>
      <c r="I53" s="123"/>
    </row>
    <row r="54" spans="1:9">
      <c r="A54" s="127"/>
      <c r="B54" s="103"/>
      <c r="C54" s="128"/>
      <c r="D54" s="117"/>
      <c r="E54" s="118"/>
      <c r="F54" s="108"/>
      <c r="G54" s="121"/>
      <c r="H54" s="121"/>
      <c r="I54" s="121"/>
    </row>
    <row r="55" spans="1:9">
      <c r="A55" s="58"/>
      <c r="B55" s="103"/>
      <c r="C55" s="129"/>
      <c r="D55" s="117"/>
      <c r="E55" s="118"/>
      <c r="F55" s="108"/>
      <c r="G55" s="121"/>
      <c r="H55" s="121"/>
      <c r="I55" s="121"/>
    </row>
    <row r="56" spans="1:9">
      <c r="A56" s="58"/>
      <c r="B56" s="103"/>
      <c r="C56" s="129"/>
      <c r="D56" s="117"/>
      <c r="E56" s="118"/>
      <c r="F56" s="108"/>
      <c r="G56" s="121"/>
      <c r="H56" s="121"/>
      <c r="I56" s="121"/>
    </row>
    <row r="57" spans="1:9">
      <c r="A57" s="58"/>
      <c r="B57" s="103"/>
      <c r="C57" s="112"/>
      <c r="D57" s="105"/>
      <c r="E57" s="106"/>
      <c r="F57" s="105"/>
      <c r="G57" s="105"/>
      <c r="H57" s="130"/>
      <c r="I57" s="108"/>
    </row>
    <row r="58" spans="1:9">
      <c r="A58" s="58"/>
      <c r="B58" s="103"/>
      <c r="C58" s="104"/>
      <c r="D58" s="113"/>
      <c r="E58" s="114"/>
      <c r="F58" s="131"/>
      <c r="G58" s="105"/>
      <c r="H58" s="105"/>
      <c r="I58" s="108"/>
    </row>
    <row r="59" spans="1:9">
      <c r="A59" s="58"/>
      <c r="B59" s="103"/>
      <c r="C59" s="129"/>
      <c r="D59" s="117"/>
      <c r="E59" s="118"/>
      <c r="F59" s="111"/>
      <c r="G59" s="111"/>
      <c r="H59" s="111"/>
      <c r="I59" s="111"/>
    </row>
    <row r="60" spans="1:9">
      <c r="A60" s="58"/>
      <c r="B60" s="103"/>
      <c r="C60" s="132"/>
      <c r="D60" s="117"/>
      <c r="E60" s="118"/>
      <c r="F60" s="108"/>
      <c r="G60" s="108"/>
      <c r="H60" s="108"/>
      <c r="I60" s="108"/>
    </row>
    <row r="61" spans="1:9">
      <c r="A61" s="58"/>
      <c r="B61" s="103"/>
      <c r="C61" s="119"/>
      <c r="D61" s="117"/>
      <c r="E61" s="118"/>
      <c r="F61" s="121"/>
      <c r="G61" s="121"/>
      <c r="H61" s="121"/>
      <c r="I61" s="121"/>
    </row>
    <row r="62" spans="1:9">
      <c r="A62" s="58"/>
      <c r="B62" s="103"/>
      <c r="C62" s="122"/>
      <c r="D62" s="122"/>
      <c r="E62" s="123"/>
      <c r="F62" s="124"/>
      <c r="G62" s="124"/>
      <c r="H62" s="124"/>
      <c r="I62" s="124"/>
    </row>
    <row r="63" spans="1:9">
      <c r="A63" s="125"/>
      <c r="B63" s="103"/>
      <c r="C63" s="119"/>
      <c r="D63" s="126"/>
      <c r="E63" s="118"/>
      <c r="F63" s="133"/>
      <c r="G63" s="133"/>
      <c r="H63" s="133"/>
      <c r="I63" s="133"/>
    </row>
    <row r="64" spans="1:9">
      <c r="A64" s="134"/>
      <c r="B64" s="134"/>
      <c r="C64" s="134"/>
      <c r="D64" s="134"/>
      <c r="E64" s="134"/>
      <c r="F64" s="135"/>
      <c r="G64" s="135"/>
      <c r="H64" s="135"/>
      <c r="I64" s="135"/>
    </row>
    <row r="65" spans="1:9">
      <c r="A65" s="127"/>
      <c r="B65" s="103"/>
      <c r="C65" s="128"/>
      <c r="D65" s="117"/>
      <c r="E65" s="118"/>
      <c r="F65" s="108"/>
      <c r="G65" s="121"/>
      <c r="H65" s="121"/>
      <c r="I65" s="121"/>
    </row>
    <row r="66" spans="1:9">
      <c r="A66" s="58"/>
      <c r="B66" s="103"/>
      <c r="C66" s="129"/>
      <c r="D66" s="117"/>
      <c r="E66" s="118"/>
      <c r="F66" s="108"/>
      <c r="G66" s="121"/>
      <c r="H66" s="121"/>
      <c r="I66" s="121"/>
    </row>
    <row r="67" spans="1:9">
      <c r="A67" s="58"/>
      <c r="B67" s="103"/>
      <c r="C67" s="129"/>
      <c r="D67" s="117"/>
      <c r="E67" s="118"/>
      <c r="F67" s="108"/>
      <c r="G67" s="121"/>
      <c r="H67" s="121"/>
      <c r="I67" s="121"/>
    </row>
    <row r="68" spans="1:9">
      <c r="A68" s="136"/>
      <c r="B68" s="103"/>
      <c r="C68" s="112"/>
      <c r="D68" s="105"/>
      <c r="E68" s="118"/>
      <c r="F68" s="108"/>
      <c r="G68" s="121"/>
      <c r="H68" s="121"/>
      <c r="I68" s="121"/>
    </row>
    <row r="69" spans="1:9">
      <c r="A69" s="136"/>
      <c r="B69" s="103"/>
      <c r="C69" s="104"/>
      <c r="D69" s="113"/>
      <c r="E69" s="118"/>
      <c r="F69" s="111"/>
      <c r="G69" s="111"/>
      <c r="H69" s="111"/>
      <c r="I69" s="111"/>
    </row>
    <row r="70" spans="1:9">
      <c r="A70" s="136"/>
      <c r="B70" s="103"/>
      <c r="C70" s="129"/>
      <c r="D70" s="117"/>
      <c r="E70" s="118"/>
      <c r="F70" s="108"/>
      <c r="G70" s="121"/>
      <c r="H70" s="121"/>
      <c r="I70" s="121"/>
    </row>
    <row r="71" spans="1:9">
      <c r="A71" s="136"/>
      <c r="B71" s="103"/>
      <c r="C71" s="132"/>
      <c r="D71" s="117"/>
      <c r="E71" s="118"/>
      <c r="F71" s="108"/>
      <c r="G71" s="121"/>
      <c r="H71" s="121"/>
      <c r="I71" s="121"/>
    </row>
    <row r="72" spans="1:9">
      <c r="A72" s="58"/>
      <c r="B72" s="103"/>
      <c r="C72" s="119"/>
      <c r="D72" s="117"/>
      <c r="E72" s="118"/>
      <c r="F72" s="108"/>
      <c r="G72" s="121"/>
      <c r="H72" s="121"/>
      <c r="I72" s="121"/>
    </row>
    <row r="73" spans="1:9">
      <c r="A73" s="58"/>
      <c r="B73" s="103"/>
      <c r="C73" s="119"/>
      <c r="D73" s="117"/>
      <c r="E73" s="118"/>
      <c r="F73" s="121"/>
      <c r="G73" s="124"/>
      <c r="H73" s="124"/>
      <c r="I73" s="121"/>
    </row>
    <row r="74" spans="1:9">
      <c r="A74" s="58"/>
      <c r="B74" s="103"/>
      <c r="C74" s="137"/>
      <c r="D74" s="120"/>
      <c r="E74" s="123"/>
      <c r="F74" s="124"/>
      <c r="G74" s="124"/>
      <c r="H74" s="124"/>
      <c r="I74" s="124"/>
    </row>
    <row r="75" spans="1:9">
      <c r="A75" s="138"/>
      <c r="B75" s="109"/>
      <c r="C75" s="139"/>
      <c r="D75" s="140"/>
      <c r="E75" s="141"/>
      <c r="F75" s="140"/>
      <c r="G75" s="140"/>
      <c r="H75" s="140"/>
      <c r="I75" s="140"/>
    </row>
    <row r="76" spans="1:9">
      <c r="A76" s="102"/>
      <c r="B76" s="102"/>
      <c r="C76" s="102"/>
      <c r="D76" s="102"/>
      <c r="E76" s="102"/>
      <c r="F76" s="102"/>
      <c r="G76" s="102"/>
      <c r="H76" s="102"/>
      <c r="I76" s="102"/>
    </row>
  </sheetData>
  <mergeCells count="1">
    <mergeCell ref="A2:C2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I39"/>
  <sheetViews>
    <sheetView workbookViewId="0">
      <selection activeCell="I3" sqref="I3"/>
    </sheetView>
  </sheetViews>
  <sheetFormatPr defaultRowHeight="15"/>
  <cols>
    <col min="1" max="1" width="14.7109375" customWidth="1"/>
    <col min="3" max="3" width="61.5703125" customWidth="1"/>
    <col min="4" max="4" width="11" customWidth="1"/>
    <col min="5" max="5" width="10" customWidth="1"/>
    <col min="6" max="6" width="10.5703125" customWidth="1"/>
    <col min="8" max="8" width="10.5703125" customWidth="1"/>
    <col min="9" max="9" width="11.28515625" customWidth="1"/>
  </cols>
  <sheetData>
    <row r="2" spans="1:9">
      <c r="A2" s="217" t="s">
        <v>14</v>
      </c>
      <c r="B2" s="218"/>
      <c r="C2" s="219"/>
      <c r="D2" s="93" t="s">
        <v>13</v>
      </c>
      <c r="E2" s="43" t="s">
        <v>39</v>
      </c>
      <c r="F2" s="93"/>
      <c r="G2" s="93"/>
      <c r="H2" s="93" t="s">
        <v>12</v>
      </c>
      <c r="I2" s="94">
        <v>45699</v>
      </c>
    </row>
    <row r="3" spans="1:9" ht="15.75" thickBot="1">
      <c r="A3" s="93"/>
      <c r="B3" s="93"/>
      <c r="C3" s="93"/>
      <c r="D3" s="93"/>
      <c r="E3" s="93"/>
      <c r="F3" s="93"/>
      <c r="G3" s="93"/>
      <c r="H3" s="93"/>
      <c r="I3" s="93"/>
    </row>
    <row r="4" spans="1:9" ht="15.75" thickBot="1">
      <c r="A4" s="49" t="s">
        <v>10</v>
      </c>
      <c r="B4" s="49" t="s">
        <v>9</v>
      </c>
      <c r="C4" s="49" t="s">
        <v>8</v>
      </c>
      <c r="D4" s="49" t="s">
        <v>7</v>
      </c>
      <c r="E4" s="49" t="s">
        <v>6</v>
      </c>
      <c r="F4" s="49" t="s">
        <v>23</v>
      </c>
      <c r="G4" s="49" t="s">
        <v>5</v>
      </c>
      <c r="H4" s="49" t="s">
        <v>4</v>
      </c>
      <c r="I4" s="49" t="s">
        <v>24</v>
      </c>
    </row>
    <row r="5" spans="1:9" ht="15.75" thickBot="1">
      <c r="A5" s="95" t="s">
        <v>3</v>
      </c>
      <c r="B5" s="45"/>
      <c r="C5" s="48"/>
      <c r="D5" s="7"/>
      <c r="E5" s="46"/>
      <c r="F5" s="8"/>
      <c r="G5" s="8"/>
      <c r="H5" s="8"/>
      <c r="I5" s="8"/>
    </row>
    <row r="6" spans="1:9" ht="18" customHeight="1">
      <c r="A6" s="210" t="s">
        <v>0</v>
      </c>
      <c r="B6" s="15">
        <v>965</v>
      </c>
      <c r="C6" s="202" t="s">
        <v>55</v>
      </c>
      <c r="D6" s="79">
        <v>50</v>
      </c>
      <c r="E6" s="174"/>
      <c r="F6" s="179">
        <v>209</v>
      </c>
      <c r="G6" s="179">
        <v>7.05</v>
      </c>
      <c r="H6" s="179">
        <v>2.2999999999999998</v>
      </c>
      <c r="I6" s="179">
        <v>16.8</v>
      </c>
    </row>
    <row r="7" spans="1:9" ht="14.25" customHeight="1">
      <c r="A7" s="30" t="s">
        <v>18</v>
      </c>
      <c r="B7" s="16">
        <v>173</v>
      </c>
      <c r="C7" s="211" t="s">
        <v>75</v>
      </c>
      <c r="D7" s="77">
        <v>200</v>
      </c>
      <c r="E7" s="187"/>
      <c r="F7" s="179">
        <v>206.46</v>
      </c>
      <c r="G7" s="179">
        <v>5.92</v>
      </c>
      <c r="H7" s="179">
        <v>12.59</v>
      </c>
      <c r="I7" s="179">
        <v>35.42</v>
      </c>
    </row>
    <row r="8" spans="1:9" ht="14.25" customHeight="1">
      <c r="A8" s="28" t="s">
        <v>1</v>
      </c>
      <c r="B8" s="16">
        <v>379</v>
      </c>
      <c r="C8" s="200" t="s">
        <v>51</v>
      </c>
      <c r="D8" s="77">
        <v>200</v>
      </c>
      <c r="E8" s="165"/>
      <c r="F8" s="179">
        <v>60.1</v>
      </c>
      <c r="G8" s="179">
        <v>3.17</v>
      </c>
      <c r="H8" s="179">
        <v>2.68</v>
      </c>
      <c r="I8" s="179">
        <v>9.98</v>
      </c>
    </row>
    <row r="9" spans="1:9" ht="15.75">
      <c r="A9" s="28" t="s">
        <v>0</v>
      </c>
      <c r="B9" s="16"/>
      <c r="C9" s="176" t="s">
        <v>28</v>
      </c>
      <c r="D9" s="166">
        <v>50</v>
      </c>
      <c r="E9" s="189"/>
      <c r="F9" s="179">
        <v>131</v>
      </c>
      <c r="G9" s="179">
        <v>3.75</v>
      </c>
      <c r="H9" s="179">
        <v>1.45</v>
      </c>
      <c r="I9" s="179">
        <v>25.7</v>
      </c>
    </row>
    <row r="10" spans="1:9" ht="15.75" thickBot="1">
      <c r="A10" s="33"/>
      <c r="B10" s="20"/>
      <c r="C10" s="23"/>
      <c r="D10" s="81">
        <v>500</v>
      </c>
      <c r="E10" s="12"/>
      <c r="F10" s="82">
        <f>SUM(F6:F9)</f>
        <v>606.56000000000006</v>
      </c>
      <c r="G10" s="82">
        <f t="shared" ref="G10:I10" si="0">SUM(G6:G9)</f>
        <v>19.89</v>
      </c>
      <c r="H10" s="82">
        <f t="shared" si="0"/>
        <v>19.02</v>
      </c>
      <c r="I10" s="82">
        <f t="shared" si="0"/>
        <v>87.9</v>
      </c>
    </row>
    <row r="11" spans="1:9" ht="15.75" thickBot="1">
      <c r="A11" s="21" t="s">
        <v>11</v>
      </c>
      <c r="B11" s="15"/>
      <c r="C11" s="22"/>
      <c r="D11" s="35"/>
      <c r="E11" s="5"/>
      <c r="F11" s="39"/>
      <c r="G11" s="39"/>
      <c r="H11" s="39"/>
      <c r="I11" s="39"/>
    </row>
    <row r="12" spans="1:9">
      <c r="A12" s="168"/>
      <c r="B12" s="15"/>
      <c r="C12" s="2"/>
      <c r="D12" s="150"/>
      <c r="E12" s="5"/>
      <c r="F12" s="149"/>
      <c r="G12" s="149"/>
      <c r="H12" s="149"/>
      <c r="I12" s="149"/>
    </row>
    <row r="13" spans="1:9" ht="15" customHeight="1">
      <c r="A13" s="28" t="s">
        <v>19</v>
      </c>
      <c r="B13" s="15">
        <v>96</v>
      </c>
      <c r="C13" s="177" t="s">
        <v>76</v>
      </c>
      <c r="D13" s="79" t="s">
        <v>32</v>
      </c>
      <c r="E13" s="5"/>
      <c r="F13" s="179">
        <v>93.9</v>
      </c>
      <c r="G13" s="179">
        <v>5.94</v>
      </c>
      <c r="H13" s="179">
        <v>6.82</v>
      </c>
      <c r="I13" s="179">
        <v>12.56</v>
      </c>
    </row>
    <row r="14" spans="1:9" ht="14.25" customHeight="1">
      <c r="A14" s="47" t="s">
        <v>18</v>
      </c>
      <c r="B14" s="15">
        <v>130</v>
      </c>
      <c r="C14" s="208" t="s">
        <v>74</v>
      </c>
      <c r="D14" s="150">
        <v>90</v>
      </c>
      <c r="E14" s="5"/>
      <c r="F14" s="161">
        <v>183.45</v>
      </c>
      <c r="G14" s="161">
        <v>6.01</v>
      </c>
      <c r="H14" s="161">
        <v>11.53</v>
      </c>
      <c r="I14" s="161">
        <v>12.88</v>
      </c>
    </row>
    <row r="15" spans="1:9" ht="14.25" customHeight="1">
      <c r="A15" s="30" t="s">
        <v>21</v>
      </c>
      <c r="B15" s="15">
        <v>303</v>
      </c>
      <c r="C15" s="205" t="s">
        <v>63</v>
      </c>
      <c r="D15" s="209" t="s">
        <v>33</v>
      </c>
      <c r="E15" s="180"/>
      <c r="F15" s="179">
        <v>227</v>
      </c>
      <c r="G15" s="179">
        <v>6.7</v>
      </c>
      <c r="H15" s="179">
        <v>4.38</v>
      </c>
      <c r="I15" s="179">
        <v>35.99</v>
      </c>
    </row>
    <row r="16" spans="1:9" ht="15.75" customHeight="1">
      <c r="A16" s="28" t="s">
        <v>22</v>
      </c>
      <c r="B16" s="16">
        <v>555</v>
      </c>
      <c r="C16" s="181" t="s">
        <v>34</v>
      </c>
      <c r="D16" s="77">
        <v>200</v>
      </c>
      <c r="E16" s="5"/>
      <c r="F16" s="179">
        <v>68.12</v>
      </c>
      <c r="G16" s="179">
        <v>0.2</v>
      </c>
      <c r="H16" s="179">
        <v>0.1</v>
      </c>
      <c r="I16" s="179">
        <v>19.82</v>
      </c>
    </row>
    <row r="17" spans="1:9" ht="15" customHeight="1">
      <c r="A17" s="28" t="s">
        <v>0</v>
      </c>
      <c r="B17" s="16"/>
      <c r="C17" s="2" t="s">
        <v>29</v>
      </c>
      <c r="D17" s="79" t="s">
        <v>77</v>
      </c>
      <c r="E17" s="182"/>
      <c r="F17" s="179">
        <v>118.15</v>
      </c>
      <c r="G17" s="179">
        <v>3.88</v>
      </c>
      <c r="H17" s="179">
        <v>0.56000000000000005</v>
      </c>
      <c r="I17" s="179">
        <v>24.18</v>
      </c>
    </row>
    <row r="18" spans="1:9">
      <c r="A18" s="28"/>
      <c r="B18" s="16"/>
      <c r="C18" s="22"/>
      <c r="D18" s="90">
        <v>703</v>
      </c>
      <c r="E18" s="148"/>
      <c r="F18" s="92">
        <f>SUM(F12:F17)</f>
        <v>690.62</v>
      </c>
      <c r="G18" s="92">
        <f>SUM(G12:G17)</f>
        <v>22.729999999999997</v>
      </c>
      <c r="H18" s="92">
        <f>SUM(H12:H17)</f>
        <v>23.39</v>
      </c>
      <c r="I18" s="92">
        <f>SUM(I12:I17)</f>
        <v>105.43</v>
      </c>
    </row>
    <row r="19" spans="1:9" ht="15.75" thickBot="1">
      <c r="A19" s="28"/>
      <c r="B19" s="18"/>
      <c r="C19" s="14" t="s">
        <v>17</v>
      </c>
      <c r="D19" s="13">
        <f>D10+D18</f>
        <v>1203</v>
      </c>
      <c r="E19" s="41">
        <f>'10.02'!E18</f>
        <v>126.99</v>
      </c>
      <c r="F19" s="12">
        <f>SUM(F10+F18)</f>
        <v>1297.18</v>
      </c>
      <c r="G19" s="12">
        <f>SUM(G10+G18)</f>
        <v>42.62</v>
      </c>
      <c r="H19" s="12">
        <f>SUM(H10+H18)</f>
        <v>42.41</v>
      </c>
      <c r="I19" s="12">
        <f>SUM(I10+I18)</f>
        <v>193.33</v>
      </c>
    </row>
    <row r="20" spans="1:9" ht="15.75" thickBot="1">
      <c r="A20" s="32"/>
      <c r="B20" s="19"/>
      <c r="C20" s="23"/>
      <c r="D20" s="97"/>
      <c r="E20" s="61"/>
      <c r="F20" s="12"/>
      <c r="G20" s="12"/>
      <c r="H20" s="12"/>
      <c r="I20" s="12"/>
    </row>
    <row r="21" spans="1:9" ht="15.75" thickBot="1">
      <c r="A21" s="29" t="s">
        <v>26</v>
      </c>
      <c r="B21" s="17"/>
      <c r="C21" s="22"/>
      <c r="D21" s="37"/>
      <c r="E21" s="4"/>
      <c r="F21" s="38"/>
      <c r="G21" s="40"/>
      <c r="H21" s="40"/>
      <c r="I21" s="40"/>
    </row>
    <row r="22" spans="1:9" ht="15.75" thickBot="1">
      <c r="A22" s="152"/>
      <c r="B22" s="15"/>
      <c r="C22" s="2"/>
      <c r="D22" s="150"/>
      <c r="E22" s="5"/>
      <c r="F22" s="149"/>
      <c r="G22" s="149"/>
      <c r="H22" s="149"/>
      <c r="I22" s="149"/>
    </row>
    <row r="23" spans="1:9" ht="16.5" customHeight="1">
      <c r="A23" s="47" t="s">
        <v>18</v>
      </c>
      <c r="B23" s="15">
        <v>130</v>
      </c>
      <c r="C23" s="208" t="s">
        <v>74</v>
      </c>
      <c r="D23" s="150">
        <v>90</v>
      </c>
      <c r="E23" s="5"/>
      <c r="F23" s="161">
        <v>183.45</v>
      </c>
      <c r="G23" s="161">
        <v>6.01</v>
      </c>
      <c r="H23" s="161">
        <v>11.53</v>
      </c>
      <c r="I23" s="161">
        <v>12.88</v>
      </c>
    </row>
    <row r="24" spans="1:9" ht="15.75" customHeight="1">
      <c r="A24" s="30" t="s">
        <v>21</v>
      </c>
      <c r="B24" s="15">
        <v>303</v>
      </c>
      <c r="C24" s="205" t="s">
        <v>63</v>
      </c>
      <c r="D24" s="209" t="s">
        <v>33</v>
      </c>
      <c r="E24" s="180"/>
      <c r="F24" s="179">
        <v>227</v>
      </c>
      <c r="G24" s="179">
        <v>6.7</v>
      </c>
      <c r="H24" s="179">
        <v>4.38</v>
      </c>
      <c r="I24" s="179">
        <v>35.99</v>
      </c>
    </row>
    <row r="25" spans="1:9" ht="16.5" customHeight="1">
      <c r="A25" s="28" t="s">
        <v>1</v>
      </c>
      <c r="B25" s="16">
        <v>379</v>
      </c>
      <c r="C25" s="200" t="s">
        <v>51</v>
      </c>
      <c r="D25" s="77">
        <v>200</v>
      </c>
      <c r="E25" s="165"/>
      <c r="F25" s="179">
        <v>60.1</v>
      </c>
      <c r="G25" s="179">
        <v>3.17</v>
      </c>
      <c r="H25" s="179">
        <v>2.68</v>
      </c>
      <c r="I25" s="179">
        <v>9.98</v>
      </c>
    </row>
    <row r="26" spans="1:9" ht="15" customHeight="1">
      <c r="A26" s="28" t="s">
        <v>0</v>
      </c>
      <c r="B26" s="16"/>
      <c r="C26" s="2" t="s">
        <v>29</v>
      </c>
      <c r="D26" s="79" t="s">
        <v>37</v>
      </c>
      <c r="E26" s="182"/>
      <c r="F26" s="178">
        <v>129.9</v>
      </c>
      <c r="G26" s="178">
        <v>4.26</v>
      </c>
      <c r="H26" s="178">
        <v>0.6</v>
      </c>
      <c r="I26" s="178">
        <v>26.64</v>
      </c>
    </row>
    <row r="27" spans="1:9" ht="16.5" customHeight="1">
      <c r="A27" s="28"/>
      <c r="B27" s="16"/>
      <c r="C27" s="2"/>
      <c r="D27" s="79"/>
      <c r="E27" s="56"/>
      <c r="F27" s="170"/>
      <c r="G27" s="91"/>
      <c r="H27" s="91"/>
      <c r="I27" s="91"/>
    </row>
    <row r="28" spans="1:9">
      <c r="A28" s="28"/>
      <c r="B28" s="18"/>
      <c r="C28" s="10" t="s">
        <v>16</v>
      </c>
      <c r="D28" s="13">
        <v>503</v>
      </c>
      <c r="E28" s="41">
        <f>'10.02'!E27</f>
        <v>83.89</v>
      </c>
      <c r="F28" s="92">
        <f>SUM(F22:F27)</f>
        <v>600.45000000000005</v>
      </c>
      <c r="G28" s="92">
        <f t="shared" ref="G28:I28" si="1">SUM(G22:G27)</f>
        <v>20.14</v>
      </c>
      <c r="H28" s="92">
        <f t="shared" si="1"/>
        <v>19.190000000000001</v>
      </c>
      <c r="I28" s="92">
        <f t="shared" si="1"/>
        <v>85.490000000000009</v>
      </c>
    </row>
    <row r="29" spans="1:9" ht="15.75" thickBot="1">
      <c r="A29" s="32"/>
      <c r="B29" s="20"/>
      <c r="C29" s="23"/>
      <c r="D29" s="25"/>
      <c r="E29" s="6"/>
      <c r="F29" s="6"/>
      <c r="G29" s="6"/>
      <c r="H29" s="6"/>
      <c r="I29" s="44"/>
    </row>
    <row r="30" spans="1:9" ht="15.75" thickBot="1">
      <c r="A30" s="31" t="s">
        <v>10</v>
      </c>
      <c r="B30" s="9" t="s">
        <v>9</v>
      </c>
      <c r="C30" s="9" t="s">
        <v>8</v>
      </c>
      <c r="D30" s="9" t="s">
        <v>7</v>
      </c>
      <c r="E30" s="9" t="s">
        <v>6</v>
      </c>
      <c r="F30" s="49" t="s">
        <v>23</v>
      </c>
      <c r="G30" s="49" t="s">
        <v>5</v>
      </c>
      <c r="H30" s="49" t="s">
        <v>4</v>
      </c>
      <c r="I30" s="49" t="s">
        <v>24</v>
      </c>
    </row>
    <row r="31" spans="1:9" ht="15.75" thickBot="1">
      <c r="A31" s="21" t="s">
        <v>25</v>
      </c>
      <c r="B31" s="17"/>
      <c r="C31" s="27"/>
      <c r="D31" s="35"/>
      <c r="E31" s="4"/>
      <c r="F31" s="38"/>
      <c r="G31" s="40"/>
      <c r="H31" s="40"/>
      <c r="I31" s="40"/>
    </row>
    <row r="32" spans="1:9">
      <c r="A32" s="47" t="s">
        <v>18</v>
      </c>
      <c r="B32" s="15">
        <v>130</v>
      </c>
      <c r="C32" s="208" t="s">
        <v>74</v>
      </c>
      <c r="D32" s="150">
        <v>100</v>
      </c>
      <c r="E32" s="5"/>
      <c r="F32" s="161">
        <v>203.8</v>
      </c>
      <c r="G32" s="161">
        <v>6.67</v>
      </c>
      <c r="H32" s="161">
        <v>12.81</v>
      </c>
      <c r="I32" s="161">
        <v>14.3</v>
      </c>
    </row>
    <row r="33" spans="1:9" ht="15" customHeight="1">
      <c r="A33" s="30" t="s">
        <v>21</v>
      </c>
      <c r="B33" s="15">
        <v>303</v>
      </c>
      <c r="C33" s="205" t="s">
        <v>63</v>
      </c>
      <c r="D33" s="209" t="s">
        <v>49</v>
      </c>
      <c r="E33" s="180"/>
      <c r="F33" s="179">
        <v>247</v>
      </c>
      <c r="G33" s="179">
        <v>7.7</v>
      </c>
      <c r="H33" s="179">
        <v>7.27</v>
      </c>
      <c r="I33" s="179">
        <v>36.590000000000003</v>
      </c>
    </row>
    <row r="34" spans="1:9" ht="14.25" customHeight="1">
      <c r="A34" s="28" t="s">
        <v>1</v>
      </c>
      <c r="B34" s="16">
        <v>379</v>
      </c>
      <c r="C34" s="200" t="s">
        <v>51</v>
      </c>
      <c r="D34" s="77">
        <v>200</v>
      </c>
      <c r="E34" s="165"/>
      <c r="F34" s="179">
        <v>60.1</v>
      </c>
      <c r="G34" s="179">
        <v>3.17</v>
      </c>
      <c r="H34" s="179">
        <v>2.68</v>
      </c>
      <c r="I34" s="179">
        <v>9.98</v>
      </c>
    </row>
    <row r="35" spans="1:9">
      <c r="A35" s="28" t="s">
        <v>0</v>
      </c>
      <c r="B35" s="16"/>
      <c r="C35" s="88" t="s">
        <v>29</v>
      </c>
      <c r="D35" s="79" t="s">
        <v>78</v>
      </c>
      <c r="E35" s="56"/>
      <c r="F35" s="161">
        <v>147.69999999999999</v>
      </c>
      <c r="G35" s="161">
        <v>4.92</v>
      </c>
      <c r="H35" s="161">
        <v>0.72</v>
      </c>
      <c r="I35" s="161">
        <v>30.6</v>
      </c>
    </row>
    <row r="36" spans="1:9">
      <c r="A36" s="28"/>
      <c r="B36" s="16"/>
      <c r="C36" s="88"/>
      <c r="D36" s="79"/>
      <c r="E36" s="56"/>
      <c r="F36" s="96"/>
      <c r="G36" s="96"/>
      <c r="H36" s="96"/>
      <c r="I36" s="96"/>
    </row>
    <row r="37" spans="1:9">
      <c r="A37" s="28"/>
      <c r="B37" s="16"/>
      <c r="C37" s="24"/>
      <c r="D37" s="79"/>
      <c r="E37" s="56"/>
      <c r="F37" s="87"/>
      <c r="G37" s="91"/>
      <c r="H37" s="91"/>
      <c r="I37" s="91"/>
    </row>
    <row r="38" spans="1:9" ht="16.5" customHeight="1">
      <c r="A38" s="28"/>
      <c r="B38" s="18"/>
      <c r="C38" s="11" t="s">
        <v>15</v>
      </c>
      <c r="D38" s="90">
        <v>553</v>
      </c>
      <c r="E38" s="41">
        <f>'10.02'!E37</f>
        <v>87.18</v>
      </c>
      <c r="F38" s="92">
        <f>SUM(F32:F36)</f>
        <v>658.6</v>
      </c>
      <c r="G38" s="92">
        <f t="shared" ref="G38:I38" si="2">SUM(G32:G36)</f>
        <v>22.46</v>
      </c>
      <c r="H38" s="92">
        <f t="shared" si="2"/>
        <v>23.479999999999997</v>
      </c>
      <c r="I38" s="92">
        <f t="shared" si="2"/>
        <v>91.47</v>
      </c>
    </row>
    <row r="39" spans="1:9" ht="15.75" thickBot="1">
      <c r="A39" s="32"/>
      <c r="B39" s="20"/>
      <c r="C39" s="23"/>
      <c r="D39" s="25"/>
      <c r="E39" s="6"/>
      <c r="F39" s="25"/>
      <c r="G39" s="25"/>
      <c r="H39" s="25"/>
      <c r="I39" s="26"/>
    </row>
  </sheetData>
  <mergeCells count="1">
    <mergeCell ref="A2:C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I36"/>
  <sheetViews>
    <sheetView workbookViewId="0">
      <selection activeCell="I3" sqref="I3"/>
    </sheetView>
  </sheetViews>
  <sheetFormatPr defaultRowHeight="15"/>
  <cols>
    <col min="1" max="1" width="15.7109375" customWidth="1"/>
    <col min="3" max="3" width="50.140625" customWidth="1"/>
    <col min="4" max="4" width="10" customWidth="1"/>
    <col min="6" max="6" width="9.85546875" customWidth="1"/>
    <col min="7" max="7" width="10.5703125" bestFit="1" customWidth="1"/>
    <col min="8" max="8" width="10.28515625" customWidth="1"/>
    <col min="9" max="9" width="10.42578125" customWidth="1"/>
  </cols>
  <sheetData>
    <row r="2" spans="1:9">
      <c r="A2" s="214" t="s">
        <v>14</v>
      </c>
      <c r="B2" s="215"/>
      <c r="C2" s="216"/>
      <c r="D2" s="42" t="s">
        <v>13</v>
      </c>
      <c r="E2" s="43" t="s">
        <v>39</v>
      </c>
      <c r="F2" s="42"/>
      <c r="G2" s="42"/>
      <c r="H2" s="42" t="s">
        <v>12</v>
      </c>
      <c r="I2" s="3">
        <v>45700</v>
      </c>
    </row>
    <row r="3" spans="1:9" ht="15.75" thickBot="1">
      <c r="A3" s="42"/>
      <c r="B3" s="42"/>
      <c r="C3" s="42"/>
      <c r="D3" s="42"/>
      <c r="E3" s="42"/>
      <c r="F3" s="42"/>
      <c r="G3" s="42"/>
      <c r="H3" s="42"/>
      <c r="I3" s="42"/>
    </row>
    <row r="4" spans="1:9" ht="15.75" thickBot="1">
      <c r="A4" s="9" t="s">
        <v>10</v>
      </c>
      <c r="B4" s="9" t="s">
        <v>9</v>
      </c>
      <c r="C4" s="9" t="s">
        <v>8</v>
      </c>
      <c r="D4" s="9" t="s">
        <v>7</v>
      </c>
      <c r="E4" s="9" t="s">
        <v>6</v>
      </c>
      <c r="F4" s="9" t="s">
        <v>23</v>
      </c>
      <c r="G4" s="9" t="s">
        <v>5</v>
      </c>
      <c r="H4" s="9" t="s">
        <v>4</v>
      </c>
      <c r="I4" s="9" t="s">
        <v>24</v>
      </c>
    </row>
    <row r="5" spans="1:9" ht="15.75" thickBot="1">
      <c r="A5" s="21" t="s">
        <v>3</v>
      </c>
      <c r="B5" s="15"/>
      <c r="C5" s="22"/>
      <c r="D5" s="35"/>
      <c r="E5" s="5"/>
      <c r="F5" s="36"/>
      <c r="G5" s="36"/>
      <c r="H5" s="36"/>
      <c r="I5" s="36"/>
    </row>
    <row r="6" spans="1:9">
      <c r="A6" s="206" t="s">
        <v>54</v>
      </c>
      <c r="B6" s="196"/>
      <c r="C6" s="191" t="s">
        <v>2</v>
      </c>
      <c r="D6" s="79">
        <v>100</v>
      </c>
      <c r="E6" s="174"/>
      <c r="F6" s="179">
        <v>47</v>
      </c>
      <c r="G6" s="179">
        <v>0.4</v>
      </c>
      <c r="H6" s="179">
        <v>0.4</v>
      </c>
      <c r="I6" s="179">
        <v>9.8000000000000007</v>
      </c>
    </row>
    <row r="7" spans="1:9" ht="16.5" thickBot="1">
      <c r="A7" s="34" t="s">
        <v>18</v>
      </c>
      <c r="B7" s="15">
        <v>173</v>
      </c>
      <c r="C7" s="203" t="s">
        <v>57</v>
      </c>
      <c r="D7" s="77">
        <v>150</v>
      </c>
      <c r="E7" s="147"/>
      <c r="F7" s="179">
        <v>236</v>
      </c>
      <c r="G7" s="179">
        <v>10.6</v>
      </c>
      <c r="H7" s="179">
        <v>13.52</v>
      </c>
      <c r="I7" s="179">
        <v>23.68</v>
      </c>
    </row>
    <row r="8" spans="1:9" ht="15.75">
      <c r="A8" s="28" t="s">
        <v>1</v>
      </c>
      <c r="B8" s="16">
        <v>377</v>
      </c>
      <c r="C8" s="202" t="s">
        <v>31</v>
      </c>
      <c r="D8" s="77">
        <v>200</v>
      </c>
      <c r="E8" s="165"/>
      <c r="F8" s="179">
        <v>34.020000000000003</v>
      </c>
      <c r="G8" s="179">
        <v>0.13</v>
      </c>
      <c r="H8" s="179">
        <v>0.02</v>
      </c>
      <c r="I8" s="179">
        <v>8.1999999999999993</v>
      </c>
    </row>
    <row r="9" spans="1:9" ht="15.75">
      <c r="A9" s="28" t="s">
        <v>0</v>
      </c>
      <c r="B9" s="16"/>
      <c r="C9" s="163" t="s">
        <v>28</v>
      </c>
      <c r="D9" s="166">
        <v>50</v>
      </c>
      <c r="E9" s="167"/>
      <c r="F9" s="179">
        <v>131</v>
      </c>
      <c r="G9" s="179">
        <v>3.75</v>
      </c>
      <c r="H9" s="179">
        <v>1.45</v>
      </c>
      <c r="I9" s="179">
        <v>25.7</v>
      </c>
    </row>
    <row r="10" spans="1:9" ht="15.75" thickBot="1">
      <c r="A10" s="33"/>
      <c r="B10" s="20"/>
      <c r="C10" s="23"/>
      <c r="D10" s="81">
        <v>500</v>
      </c>
      <c r="E10" s="12"/>
      <c r="F10" s="82">
        <f>SUM(F6:F9)</f>
        <v>448.02</v>
      </c>
      <c r="G10" s="82">
        <f>SUM(G6:G9)</f>
        <v>14.88</v>
      </c>
      <c r="H10" s="82">
        <f>SUM(H6:H9)</f>
        <v>15.389999999999999</v>
      </c>
      <c r="I10" s="82">
        <f>SUM(I6:I9)</f>
        <v>67.38000000000001</v>
      </c>
    </row>
    <row r="11" spans="1:9" ht="15.75" thickBot="1">
      <c r="A11" s="21" t="s">
        <v>11</v>
      </c>
      <c r="B11" s="15"/>
      <c r="C11" s="22"/>
      <c r="D11" s="35"/>
      <c r="E11" s="5"/>
      <c r="F11" s="39"/>
      <c r="G11" s="39"/>
      <c r="H11" s="39"/>
      <c r="I11" s="39"/>
    </row>
    <row r="12" spans="1:9" ht="15.75" thickBot="1">
      <c r="A12" s="171" t="s">
        <v>19</v>
      </c>
      <c r="B12" s="62">
        <v>113</v>
      </c>
      <c r="C12" s="186" t="s">
        <v>44</v>
      </c>
      <c r="D12" s="79">
        <v>200</v>
      </c>
      <c r="E12" s="5"/>
      <c r="F12" s="179">
        <v>92.4</v>
      </c>
      <c r="G12" s="179">
        <v>4.3499999999999996</v>
      </c>
      <c r="H12" s="179">
        <v>4.83</v>
      </c>
      <c r="I12" s="179">
        <v>29.3</v>
      </c>
    </row>
    <row r="13" spans="1:9" ht="15.75" thickBot="1">
      <c r="A13" s="171" t="s">
        <v>18</v>
      </c>
      <c r="B13" s="16">
        <v>291</v>
      </c>
      <c r="C13" s="176" t="s">
        <v>45</v>
      </c>
      <c r="D13" s="145" t="s">
        <v>56</v>
      </c>
      <c r="E13" s="146"/>
      <c r="F13" s="179">
        <v>390.5</v>
      </c>
      <c r="G13" s="179">
        <v>15.42</v>
      </c>
      <c r="H13" s="179">
        <v>17.96</v>
      </c>
      <c r="I13" s="179">
        <v>38.93</v>
      </c>
    </row>
    <row r="14" spans="1:9">
      <c r="A14" s="190" t="s">
        <v>46</v>
      </c>
      <c r="B14" s="16">
        <v>10</v>
      </c>
      <c r="C14" s="212" t="s">
        <v>79</v>
      </c>
      <c r="D14" s="83">
        <v>40</v>
      </c>
      <c r="E14" s="180"/>
      <c r="F14" s="179">
        <v>53.52</v>
      </c>
      <c r="G14" s="179">
        <v>1.0900000000000001</v>
      </c>
      <c r="H14" s="179">
        <v>2.87</v>
      </c>
      <c r="I14" s="179">
        <v>5.82</v>
      </c>
    </row>
    <row r="15" spans="1:9">
      <c r="A15" s="143" t="s">
        <v>22</v>
      </c>
      <c r="B15" s="16">
        <v>388</v>
      </c>
      <c r="C15" s="202" t="s">
        <v>58</v>
      </c>
      <c r="D15" s="77">
        <v>200</v>
      </c>
      <c r="E15" s="5"/>
      <c r="F15" s="179">
        <v>123.6</v>
      </c>
      <c r="G15" s="179">
        <v>0.6</v>
      </c>
      <c r="H15" s="179">
        <v>0.1</v>
      </c>
      <c r="I15" s="179">
        <v>20.2</v>
      </c>
    </row>
    <row r="16" spans="1:9">
      <c r="A16" s="59" t="s">
        <v>0</v>
      </c>
      <c r="B16" s="16"/>
      <c r="C16" s="2" t="s">
        <v>29</v>
      </c>
      <c r="D16" s="79" t="s">
        <v>37</v>
      </c>
      <c r="E16" s="182"/>
      <c r="F16" s="178">
        <v>129.9</v>
      </c>
      <c r="G16" s="178">
        <v>4.26</v>
      </c>
      <c r="H16" s="178">
        <v>0.6</v>
      </c>
      <c r="I16" s="178">
        <v>26.64</v>
      </c>
    </row>
    <row r="17" spans="1:9">
      <c r="A17" s="28"/>
      <c r="B17" s="18"/>
      <c r="C17" s="24"/>
      <c r="D17" s="90">
        <v>700</v>
      </c>
      <c r="E17" s="41"/>
      <c r="F17" s="92">
        <f>SUM(F12:F16)</f>
        <v>789.92</v>
      </c>
      <c r="G17" s="92">
        <f>SUM(G12:G16)</f>
        <v>25.72</v>
      </c>
      <c r="H17" s="92">
        <f>SUM(H12:H16)</f>
        <v>26.360000000000003</v>
      </c>
      <c r="I17" s="92">
        <f>SUM(I12:I16)</f>
        <v>120.89000000000001</v>
      </c>
    </row>
    <row r="18" spans="1:9" ht="15.75" thickBot="1">
      <c r="A18" s="28"/>
      <c r="B18" s="18"/>
      <c r="C18" s="14" t="s">
        <v>17</v>
      </c>
      <c r="D18" s="13">
        <f t="shared" ref="D18:I18" si="0">SUM(D10+D17)</f>
        <v>1200</v>
      </c>
      <c r="E18" s="41">
        <f>'11.02'!E19</f>
        <v>126.99</v>
      </c>
      <c r="F18" s="12">
        <f t="shared" si="0"/>
        <v>1237.94</v>
      </c>
      <c r="G18" s="12">
        <f t="shared" si="0"/>
        <v>40.6</v>
      </c>
      <c r="H18" s="12">
        <f t="shared" si="0"/>
        <v>41.75</v>
      </c>
      <c r="I18" s="12">
        <f t="shared" si="0"/>
        <v>188.27000000000004</v>
      </c>
    </row>
    <row r="19" spans="1:9" ht="15.75" thickBot="1">
      <c r="A19" s="32"/>
      <c r="B19" s="19"/>
      <c r="C19" s="23"/>
      <c r="D19" s="97"/>
      <c r="E19" s="61"/>
      <c r="F19" s="12"/>
      <c r="G19" s="12"/>
      <c r="H19" s="12"/>
      <c r="I19" s="12"/>
    </row>
    <row r="20" spans="1:9" ht="15.75" thickBot="1">
      <c r="A20" s="29" t="s">
        <v>26</v>
      </c>
      <c r="B20" s="17"/>
      <c r="C20" s="22"/>
      <c r="D20" s="37"/>
      <c r="E20" s="4"/>
      <c r="F20" s="38"/>
      <c r="G20" s="40"/>
      <c r="H20" s="40"/>
      <c r="I20" s="40"/>
    </row>
    <row r="21" spans="1:9" ht="15.75" thickBot="1">
      <c r="A21" s="206" t="s">
        <v>54</v>
      </c>
      <c r="B21" s="196"/>
      <c r="C21" s="191" t="s">
        <v>2</v>
      </c>
      <c r="D21" s="79">
        <v>100</v>
      </c>
      <c r="E21" s="174"/>
      <c r="F21" s="179">
        <v>47</v>
      </c>
      <c r="G21" s="179">
        <v>0.4</v>
      </c>
      <c r="H21" s="179">
        <v>0.4</v>
      </c>
      <c r="I21" s="179">
        <v>9.8000000000000007</v>
      </c>
    </row>
    <row r="22" spans="1:9">
      <c r="A22" s="64" t="s">
        <v>18</v>
      </c>
      <c r="B22" s="16">
        <v>291</v>
      </c>
      <c r="C22" s="176" t="s">
        <v>45</v>
      </c>
      <c r="D22" s="145" t="s">
        <v>56</v>
      </c>
      <c r="E22" s="146"/>
      <c r="F22" s="179">
        <v>390.5</v>
      </c>
      <c r="G22" s="179">
        <v>15.42</v>
      </c>
      <c r="H22" s="179">
        <v>17.96</v>
      </c>
      <c r="I22" s="179">
        <v>38.93</v>
      </c>
    </row>
    <row r="23" spans="1:9" ht="15.75">
      <c r="A23" s="28" t="s">
        <v>1</v>
      </c>
      <c r="B23" s="16">
        <v>377</v>
      </c>
      <c r="C23" s="202" t="s">
        <v>31</v>
      </c>
      <c r="D23" s="77">
        <v>200</v>
      </c>
      <c r="E23" s="165"/>
      <c r="F23" s="179">
        <v>34.020000000000003</v>
      </c>
      <c r="G23" s="179">
        <v>0.13</v>
      </c>
      <c r="H23" s="179">
        <v>0.02</v>
      </c>
      <c r="I23" s="179">
        <v>8.1999999999999993</v>
      </c>
    </row>
    <row r="24" spans="1:9">
      <c r="A24" s="176" t="s">
        <v>0</v>
      </c>
      <c r="B24" s="16"/>
      <c r="C24" s="88" t="s">
        <v>29</v>
      </c>
      <c r="D24" s="86" t="s">
        <v>35</v>
      </c>
      <c r="E24" s="89"/>
      <c r="F24" s="161">
        <v>110.1</v>
      </c>
      <c r="G24" s="161">
        <v>3.6</v>
      </c>
      <c r="H24" s="161">
        <v>0.48</v>
      </c>
      <c r="I24" s="161">
        <v>22.68</v>
      </c>
    </row>
    <row r="25" spans="1:9">
      <c r="A25" s="28"/>
      <c r="B25" s="18"/>
      <c r="C25" s="169"/>
      <c r="D25" s="79"/>
      <c r="E25" s="65"/>
      <c r="F25" s="161"/>
      <c r="G25" s="162"/>
      <c r="H25" s="162"/>
      <c r="I25" s="162"/>
    </row>
    <row r="26" spans="1:9">
      <c r="A26" s="28"/>
      <c r="B26" s="18"/>
      <c r="C26" s="10" t="s">
        <v>16</v>
      </c>
      <c r="D26" s="13">
        <v>550</v>
      </c>
      <c r="E26" s="41">
        <f>'11.02'!E28</f>
        <v>83.89</v>
      </c>
      <c r="F26" s="92">
        <f>SUM(F21:F25)</f>
        <v>581.62</v>
      </c>
      <c r="G26" s="92">
        <f t="shared" ref="G26:I26" si="1">SUM(G21:G25)</f>
        <v>19.55</v>
      </c>
      <c r="H26" s="92">
        <f t="shared" si="1"/>
        <v>18.86</v>
      </c>
      <c r="I26" s="92">
        <f t="shared" si="1"/>
        <v>79.610000000000014</v>
      </c>
    </row>
    <row r="27" spans="1:9" ht="15.75" thickBot="1">
      <c r="A27" s="32"/>
      <c r="B27" s="20"/>
      <c r="C27" s="23"/>
      <c r="D27" s="25"/>
      <c r="E27" s="6"/>
      <c r="F27" s="6"/>
      <c r="G27" s="6"/>
      <c r="H27" s="6"/>
      <c r="I27" s="44"/>
    </row>
    <row r="28" spans="1:9" ht="15.75" thickBot="1">
      <c r="A28" s="31" t="s">
        <v>10</v>
      </c>
      <c r="B28" s="9" t="s">
        <v>9</v>
      </c>
      <c r="C28" s="9" t="s">
        <v>8</v>
      </c>
      <c r="D28" s="9" t="s">
        <v>7</v>
      </c>
      <c r="E28" s="9" t="s">
        <v>6</v>
      </c>
      <c r="F28" s="9" t="s">
        <v>23</v>
      </c>
      <c r="G28" s="9" t="s">
        <v>5</v>
      </c>
      <c r="H28" s="9" t="s">
        <v>4</v>
      </c>
      <c r="I28" s="9" t="s">
        <v>24</v>
      </c>
    </row>
    <row r="29" spans="1:9" ht="15.75" thickBot="1">
      <c r="A29" s="21" t="s">
        <v>25</v>
      </c>
      <c r="B29" s="17"/>
      <c r="C29" s="27"/>
      <c r="D29" s="35"/>
      <c r="E29" s="4"/>
      <c r="F29" s="38"/>
      <c r="G29" s="40"/>
      <c r="H29" s="40"/>
      <c r="I29" s="40"/>
    </row>
    <row r="30" spans="1:9" ht="15.75" thickBot="1">
      <c r="A30" s="206" t="s">
        <v>54</v>
      </c>
      <c r="B30" s="196"/>
      <c r="C30" s="191" t="s">
        <v>2</v>
      </c>
      <c r="D30" s="79">
        <v>100</v>
      </c>
      <c r="E30" s="174"/>
      <c r="F30" s="179">
        <v>47</v>
      </c>
      <c r="G30" s="179">
        <v>0.4</v>
      </c>
      <c r="H30" s="179">
        <v>0.4</v>
      </c>
      <c r="I30" s="179">
        <v>9.8000000000000007</v>
      </c>
    </row>
    <row r="31" spans="1:9">
      <c r="A31" s="64" t="s">
        <v>18</v>
      </c>
      <c r="B31" s="16">
        <v>291</v>
      </c>
      <c r="C31" s="176" t="s">
        <v>45</v>
      </c>
      <c r="D31" s="78">
        <v>250</v>
      </c>
      <c r="E31" s="85"/>
      <c r="F31" s="80">
        <v>521.12</v>
      </c>
      <c r="G31" s="80">
        <v>19.57</v>
      </c>
      <c r="H31" s="80">
        <v>22.45</v>
      </c>
      <c r="I31" s="80">
        <v>60.06</v>
      </c>
    </row>
    <row r="32" spans="1:9" ht="15.75">
      <c r="A32" s="28" t="s">
        <v>1</v>
      </c>
      <c r="B32" s="16">
        <v>377</v>
      </c>
      <c r="C32" s="202" t="s">
        <v>31</v>
      </c>
      <c r="D32" s="77">
        <v>200</v>
      </c>
      <c r="E32" s="165"/>
      <c r="F32" s="179">
        <v>34.020000000000003</v>
      </c>
      <c r="G32" s="179">
        <v>0.13</v>
      </c>
      <c r="H32" s="179">
        <v>0.02</v>
      </c>
      <c r="I32" s="179">
        <v>8.1999999999999993</v>
      </c>
    </row>
    <row r="33" spans="1:9">
      <c r="A33" s="172" t="s">
        <v>0</v>
      </c>
      <c r="B33" s="16"/>
      <c r="C33" s="88" t="s">
        <v>47</v>
      </c>
      <c r="D33" s="86">
        <v>30</v>
      </c>
      <c r="E33" s="89"/>
      <c r="F33" s="161">
        <v>70.5</v>
      </c>
      <c r="G33" s="161">
        <v>2.2799999999999998</v>
      </c>
      <c r="H33" s="161">
        <v>0.24</v>
      </c>
      <c r="I33" s="161">
        <v>14.76</v>
      </c>
    </row>
    <row r="34" spans="1:9">
      <c r="A34" s="28"/>
      <c r="B34" s="18"/>
      <c r="C34" s="99"/>
      <c r="D34" s="79"/>
      <c r="E34" s="56"/>
      <c r="F34" s="87"/>
      <c r="G34" s="91"/>
      <c r="H34" s="91"/>
      <c r="I34" s="91"/>
    </row>
    <row r="35" spans="1:9">
      <c r="A35" s="33"/>
      <c r="B35" s="151"/>
      <c r="C35" s="11" t="s">
        <v>15</v>
      </c>
      <c r="D35" s="90">
        <v>580</v>
      </c>
      <c r="E35" s="41">
        <f>'11.02'!E38</f>
        <v>87.18</v>
      </c>
      <c r="F35" s="92">
        <f>SUM(F30:F33)</f>
        <v>672.64</v>
      </c>
      <c r="G35" s="92">
        <f>SUM(G30:G33)</f>
        <v>22.38</v>
      </c>
      <c r="H35" s="92">
        <f>SUM(H30:H33)</f>
        <v>23.109999999999996</v>
      </c>
      <c r="I35" s="92">
        <f>SUM(I30:I33)</f>
        <v>92.820000000000007</v>
      </c>
    </row>
    <row r="36" spans="1:9" ht="15.75" thickBot="1">
      <c r="A36" s="32"/>
      <c r="B36" s="20"/>
      <c r="C36" s="23"/>
      <c r="D36" s="25"/>
      <c r="E36" s="6"/>
      <c r="F36" s="25"/>
      <c r="G36" s="25"/>
      <c r="H36" s="25"/>
      <c r="I36" s="26"/>
    </row>
  </sheetData>
  <mergeCells count="1">
    <mergeCell ref="A2:C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2:I35"/>
  <sheetViews>
    <sheetView topLeftCell="A2" workbookViewId="0">
      <selection activeCell="I3" sqref="I3"/>
    </sheetView>
  </sheetViews>
  <sheetFormatPr defaultRowHeight="15"/>
  <cols>
    <col min="1" max="1" width="14.42578125" customWidth="1"/>
    <col min="3" max="3" width="57.140625" customWidth="1"/>
    <col min="4" max="4" width="9.85546875" customWidth="1"/>
    <col min="5" max="5" width="10.7109375" customWidth="1"/>
    <col min="8" max="8" width="10.140625" customWidth="1"/>
    <col min="9" max="9" width="11.5703125" customWidth="1"/>
  </cols>
  <sheetData>
    <row r="2" spans="1:9">
      <c r="A2" s="214" t="s">
        <v>14</v>
      </c>
      <c r="B2" s="215"/>
      <c r="C2" s="216"/>
      <c r="D2" s="42" t="s">
        <v>13</v>
      </c>
      <c r="E2" s="43" t="s">
        <v>39</v>
      </c>
      <c r="F2" s="42"/>
      <c r="G2" s="42"/>
      <c r="H2" s="42" t="s">
        <v>12</v>
      </c>
      <c r="I2" s="3">
        <v>45701</v>
      </c>
    </row>
    <row r="3" spans="1:9" ht="15.75" thickBot="1">
      <c r="A3" s="42"/>
      <c r="B3" s="42"/>
      <c r="C3" s="42"/>
      <c r="D3" s="42"/>
      <c r="E3" s="42"/>
      <c r="F3" s="42"/>
      <c r="G3" s="42"/>
      <c r="H3" s="42"/>
      <c r="I3" s="42"/>
    </row>
    <row r="4" spans="1:9" ht="15.75" thickBot="1">
      <c r="A4" s="9" t="s">
        <v>10</v>
      </c>
      <c r="B4" s="9" t="s">
        <v>9</v>
      </c>
      <c r="C4" s="9" t="s">
        <v>8</v>
      </c>
      <c r="D4" s="9" t="s">
        <v>7</v>
      </c>
      <c r="E4" s="9" t="s">
        <v>6</v>
      </c>
      <c r="F4" s="9" t="s">
        <v>23</v>
      </c>
      <c r="G4" s="9" t="s">
        <v>5</v>
      </c>
      <c r="H4" s="9" t="s">
        <v>4</v>
      </c>
      <c r="I4" s="9" t="s">
        <v>24</v>
      </c>
    </row>
    <row r="5" spans="1:9" ht="15.75" thickBot="1">
      <c r="A5" s="21" t="s">
        <v>3</v>
      </c>
      <c r="B5" s="15"/>
      <c r="C5" s="22"/>
      <c r="D5" s="35"/>
      <c r="E5" s="5"/>
      <c r="F5" s="36"/>
      <c r="G5" s="36"/>
      <c r="H5" s="36"/>
      <c r="I5" s="36"/>
    </row>
    <row r="6" spans="1:9">
      <c r="A6" s="191" t="s">
        <v>0</v>
      </c>
      <c r="B6" s="192">
        <v>3</v>
      </c>
      <c r="C6" s="203" t="s">
        <v>59</v>
      </c>
      <c r="D6" s="79">
        <v>50</v>
      </c>
      <c r="E6" s="182"/>
      <c r="F6" s="179">
        <v>155</v>
      </c>
      <c r="G6" s="179">
        <v>6.27</v>
      </c>
      <c r="H6" s="179">
        <v>7.86</v>
      </c>
      <c r="I6" s="179">
        <v>14.83</v>
      </c>
    </row>
    <row r="7" spans="1:9" ht="15.75">
      <c r="A7" s="191" t="s">
        <v>18</v>
      </c>
      <c r="B7" s="193">
        <v>173</v>
      </c>
      <c r="C7" s="203" t="s">
        <v>60</v>
      </c>
      <c r="D7" s="77" t="s">
        <v>40</v>
      </c>
      <c r="E7" s="187"/>
      <c r="F7" s="179">
        <v>206.3</v>
      </c>
      <c r="G7" s="179">
        <v>4.99</v>
      </c>
      <c r="H7" s="179">
        <v>7.4</v>
      </c>
      <c r="I7" s="179">
        <v>28.81</v>
      </c>
    </row>
    <row r="8" spans="1:9" ht="15.75">
      <c r="A8" s="191" t="s">
        <v>1</v>
      </c>
      <c r="B8" s="194">
        <v>382</v>
      </c>
      <c r="C8" s="176" t="s">
        <v>20</v>
      </c>
      <c r="D8" s="77">
        <v>200</v>
      </c>
      <c r="E8" s="188"/>
      <c r="F8" s="179">
        <v>58.6</v>
      </c>
      <c r="G8" s="179">
        <v>4.08</v>
      </c>
      <c r="H8" s="179">
        <v>3.54</v>
      </c>
      <c r="I8" s="179">
        <v>2.61</v>
      </c>
    </row>
    <row r="9" spans="1:9" ht="15.75">
      <c r="A9" s="191" t="s">
        <v>0</v>
      </c>
      <c r="B9" s="194"/>
      <c r="C9" s="176" t="s">
        <v>28</v>
      </c>
      <c r="D9" s="166">
        <v>65</v>
      </c>
      <c r="E9" s="189"/>
      <c r="F9" s="179">
        <v>170.3</v>
      </c>
      <c r="G9" s="179">
        <v>4.87</v>
      </c>
      <c r="H9" s="179">
        <v>1.88</v>
      </c>
      <c r="I9" s="179">
        <v>33.409999999999997</v>
      </c>
    </row>
    <row r="10" spans="1:9" ht="15.75" thickBot="1">
      <c r="A10" s="33"/>
      <c r="B10" s="20"/>
      <c r="C10" s="23"/>
      <c r="D10" s="81">
        <v>500</v>
      </c>
      <c r="E10" s="12"/>
      <c r="F10" s="82">
        <f>SUM(F6:F9)</f>
        <v>590.20000000000005</v>
      </c>
      <c r="G10" s="82">
        <f>SUM(G6:G9)</f>
        <v>20.21</v>
      </c>
      <c r="H10" s="82">
        <f>SUM(H6:H9)</f>
        <v>20.68</v>
      </c>
      <c r="I10" s="82">
        <f>SUM(I6:I9)</f>
        <v>79.66</v>
      </c>
    </row>
    <row r="11" spans="1:9" ht="15.75" thickBot="1">
      <c r="A11" s="21" t="s">
        <v>11</v>
      </c>
      <c r="B11" s="15"/>
      <c r="C11" s="22"/>
      <c r="D11" s="35"/>
      <c r="E11" s="5"/>
      <c r="F11" s="39"/>
      <c r="G11" s="39"/>
      <c r="H11" s="39"/>
      <c r="I11" s="39"/>
    </row>
    <row r="12" spans="1:9">
      <c r="A12" s="28" t="s">
        <v>19</v>
      </c>
      <c r="B12" s="15">
        <v>82</v>
      </c>
      <c r="C12" s="211" t="s">
        <v>80</v>
      </c>
      <c r="D12" s="204">
        <v>250</v>
      </c>
      <c r="E12" s="5"/>
      <c r="F12" s="179">
        <v>133.75</v>
      </c>
      <c r="G12" s="179">
        <v>2.8</v>
      </c>
      <c r="H12" s="179">
        <v>6.92</v>
      </c>
      <c r="I12" s="179">
        <v>16.93</v>
      </c>
    </row>
    <row r="13" spans="1:9">
      <c r="A13" s="28" t="s">
        <v>18</v>
      </c>
      <c r="B13" s="15">
        <v>294</v>
      </c>
      <c r="C13" s="211" t="s">
        <v>81</v>
      </c>
      <c r="D13" s="195">
        <v>200</v>
      </c>
      <c r="E13" s="146"/>
      <c r="F13" s="179">
        <v>374.45</v>
      </c>
      <c r="G13" s="179">
        <v>14.05</v>
      </c>
      <c r="H13" s="179">
        <v>15.97</v>
      </c>
      <c r="I13" s="179">
        <v>32.799999999999997</v>
      </c>
    </row>
    <row r="14" spans="1:9" ht="14.25" customHeight="1">
      <c r="A14" s="28" t="s">
        <v>22</v>
      </c>
      <c r="B14" s="15">
        <v>388</v>
      </c>
      <c r="C14" s="203" t="s">
        <v>61</v>
      </c>
      <c r="D14" s="195">
        <v>200</v>
      </c>
      <c r="E14" s="5"/>
      <c r="F14" s="179">
        <v>68.52</v>
      </c>
      <c r="G14" s="179">
        <v>0.75</v>
      </c>
      <c r="H14" s="179">
        <v>0.06</v>
      </c>
      <c r="I14" s="179">
        <v>15.95</v>
      </c>
    </row>
    <row r="15" spans="1:9">
      <c r="A15" s="28" t="s">
        <v>0</v>
      </c>
      <c r="B15" s="15"/>
      <c r="C15" s="88" t="s">
        <v>29</v>
      </c>
      <c r="D15" s="79" t="s">
        <v>78</v>
      </c>
      <c r="E15" s="56"/>
      <c r="F15" s="161">
        <v>149.69999999999999</v>
      </c>
      <c r="G15" s="161">
        <v>4.92</v>
      </c>
      <c r="H15" s="161">
        <v>0.72</v>
      </c>
      <c r="I15" s="161">
        <v>30.6</v>
      </c>
    </row>
    <row r="16" spans="1:9">
      <c r="A16" s="28"/>
      <c r="B16" s="16"/>
      <c r="C16" s="2"/>
      <c r="D16" s="79"/>
      <c r="E16" s="65"/>
      <c r="F16" s="91"/>
      <c r="G16" s="87"/>
      <c r="H16" s="91"/>
      <c r="I16" s="91"/>
    </row>
    <row r="17" spans="1:9">
      <c r="A17" s="28"/>
      <c r="B17" s="16"/>
      <c r="C17" s="22"/>
      <c r="D17" s="90">
        <v>720</v>
      </c>
      <c r="E17" s="148"/>
      <c r="F17" s="92">
        <f>SUM(F12:F16)</f>
        <v>726.42000000000007</v>
      </c>
      <c r="G17" s="92">
        <f>SUM(G12:G16)</f>
        <v>22.520000000000003</v>
      </c>
      <c r="H17" s="92">
        <f>SUM(H12:H16)</f>
        <v>23.669999999999998</v>
      </c>
      <c r="I17" s="92">
        <f>SUM(I12:I16)</f>
        <v>96.28</v>
      </c>
    </row>
    <row r="18" spans="1:9" ht="15.75" thickBot="1">
      <c r="A18" s="28"/>
      <c r="B18" s="18"/>
      <c r="C18" s="14" t="s">
        <v>17</v>
      </c>
      <c r="D18" s="13">
        <f>D10+D17</f>
        <v>1220</v>
      </c>
      <c r="E18" s="41">
        <f>'12.02'!E18</f>
        <v>126.99</v>
      </c>
      <c r="F18" s="12">
        <f>SUM(F10+F17)</f>
        <v>1316.6200000000001</v>
      </c>
      <c r="G18" s="12">
        <f>SUM(G10+G17)</f>
        <v>42.730000000000004</v>
      </c>
      <c r="H18" s="12">
        <f>SUM(H10+H17)</f>
        <v>44.349999999999994</v>
      </c>
      <c r="I18" s="12">
        <f>SUM(I10+I17)</f>
        <v>175.94</v>
      </c>
    </row>
    <row r="19" spans="1:9" ht="15.75" thickBot="1">
      <c r="A19" s="32"/>
      <c r="B19" s="19"/>
      <c r="C19" s="23"/>
      <c r="D19" s="97"/>
      <c r="E19" s="61"/>
      <c r="F19" s="12"/>
      <c r="G19" s="12"/>
      <c r="H19" s="12"/>
      <c r="I19" s="12"/>
    </row>
    <row r="20" spans="1:9" ht="15.75" thickBot="1">
      <c r="A20" s="29" t="s">
        <v>26</v>
      </c>
      <c r="B20" s="17"/>
      <c r="C20" s="22"/>
      <c r="D20" s="37"/>
      <c r="E20" s="4"/>
      <c r="F20" s="38"/>
      <c r="G20" s="40"/>
      <c r="H20" s="40"/>
      <c r="I20" s="40"/>
    </row>
    <row r="21" spans="1:9">
      <c r="A21" s="28" t="s">
        <v>46</v>
      </c>
      <c r="B21" s="15">
        <v>15</v>
      </c>
      <c r="C21" s="211" t="s">
        <v>83</v>
      </c>
      <c r="D21" s="195">
        <v>50</v>
      </c>
      <c r="E21" s="146"/>
      <c r="F21" s="179">
        <v>42.85</v>
      </c>
      <c r="G21" s="179">
        <v>0.85</v>
      </c>
      <c r="H21" s="179">
        <v>2.5</v>
      </c>
      <c r="I21" s="179">
        <v>4.22</v>
      </c>
    </row>
    <row r="22" spans="1:9">
      <c r="A22" s="28" t="s">
        <v>18</v>
      </c>
      <c r="B22" s="15">
        <v>294</v>
      </c>
      <c r="C22" s="211" t="s">
        <v>81</v>
      </c>
      <c r="D22" s="195">
        <v>200</v>
      </c>
      <c r="E22" s="146"/>
      <c r="F22" s="179">
        <v>374.45</v>
      </c>
      <c r="G22" s="179">
        <v>14.05</v>
      </c>
      <c r="H22" s="179">
        <v>15.97</v>
      </c>
      <c r="I22" s="179">
        <v>32.799999999999997</v>
      </c>
    </row>
    <row r="23" spans="1:9">
      <c r="A23" s="28" t="s">
        <v>22</v>
      </c>
      <c r="B23" s="15">
        <v>388</v>
      </c>
      <c r="C23" s="203" t="s">
        <v>61</v>
      </c>
      <c r="D23" s="195">
        <v>200</v>
      </c>
      <c r="E23" s="5"/>
      <c r="F23" s="179">
        <v>68.52</v>
      </c>
      <c r="G23" s="179">
        <v>0.75</v>
      </c>
      <c r="H23" s="179">
        <v>0.06</v>
      </c>
      <c r="I23" s="179">
        <v>15.95</v>
      </c>
    </row>
    <row r="24" spans="1:9">
      <c r="A24" s="28" t="s">
        <v>0</v>
      </c>
      <c r="B24" s="16"/>
      <c r="C24" s="2" t="s">
        <v>29</v>
      </c>
      <c r="D24" s="79" t="s">
        <v>37</v>
      </c>
      <c r="E24" s="182"/>
      <c r="F24" s="178">
        <v>129.9</v>
      </c>
      <c r="G24" s="178">
        <v>4.26</v>
      </c>
      <c r="H24" s="178">
        <v>0.6</v>
      </c>
      <c r="I24" s="178">
        <v>26.64</v>
      </c>
    </row>
    <row r="25" spans="1:9">
      <c r="A25" s="28"/>
      <c r="B25" s="16"/>
      <c r="C25" s="2"/>
      <c r="D25" s="35"/>
      <c r="E25" s="5"/>
      <c r="F25" s="39"/>
      <c r="G25" s="98"/>
      <c r="H25" s="98"/>
      <c r="I25" s="98"/>
    </row>
    <row r="26" spans="1:9">
      <c r="A26" s="28"/>
      <c r="B26" s="18"/>
      <c r="C26" s="10" t="s">
        <v>16</v>
      </c>
      <c r="D26" s="13">
        <v>510</v>
      </c>
      <c r="E26" s="41">
        <f>'12.02'!E26</f>
        <v>83.89</v>
      </c>
      <c r="F26" s="92">
        <f>SUM(F21:F24)</f>
        <v>615.72</v>
      </c>
      <c r="G26" s="92">
        <f>SUM(G21:G24)</f>
        <v>19.91</v>
      </c>
      <c r="H26" s="92">
        <f>SUM(H21:H24)</f>
        <v>19.13</v>
      </c>
      <c r="I26" s="92">
        <f>SUM(I21:I24)</f>
        <v>79.61</v>
      </c>
    </row>
    <row r="27" spans="1:9" ht="15.75" thickBot="1">
      <c r="A27" s="32"/>
      <c r="B27" s="20"/>
      <c r="C27" s="23"/>
      <c r="D27" s="25"/>
      <c r="E27" s="6"/>
      <c r="F27" s="6"/>
      <c r="G27" s="6"/>
      <c r="H27" s="6"/>
      <c r="I27" s="44"/>
    </row>
    <row r="28" spans="1:9" ht="15.75" thickBot="1">
      <c r="A28" s="31" t="s">
        <v>10</v>
      </c>
      <c r="B28" s="9" t="s">
        <v>9</v>
      </c>
      <c r="C28" s="9" t="s">
        <v>8</v>
      </c>
      <c r="D28" s="9" t="s">
        <v>7</v>
      </c>
      <c r="E28" s="9" t="s">
        <v>6</v>
      </c>
      <c r="F28" s="9" t="s">
        <v>23</v>
      </c>
      <c r="G28" s="9" t="s">
        <v>5</v>
      </c>
      <c r="H28" s="9" t="s">
        <v>4</v>
      </c>
      <c r="I28" s="9" t="s">
        <v>24</v>
      </c>
    </row>
    <row r="29" spans="1:9" ht="15.75" thickBot="1">
      <c r="A29" s="21" t="s">
        <v>25</v>
      </c>
      <c r="B29" s="17"/>
      <c r="C29" s="27"/>
      <c r="D29" s="35"/>
      <c r="E29" s="4"/>
      <c r="F29" s="38"/>
      <c r="G29" s="40"/>
      <c r="H29" s="40"/>
      <c r="I29" s="40"/>
    </row>
    <row r="30" spans="1:9">
      <c r="A30" s="28" t="s">
        <v>46</v>
      </c>
      <c r="B30" s="15">
        <v>15</v>
      </c>
      <c r="C30" s="211" t="s">
        <v>82</v>
      </c>
      <c r="D30" s="195">
        <v>100</v>
      </c>
      <c r="E30" s="146"/>
      <c r="F30" s="179">
        <v>85.7</v>
      </c>
      <c r="G30" s="179">
        <v>1.7</v>
      </c>
      <c r="H30" s="179">
        <v>4.8</v>
      </c>
      <c r="I30" s="179">
        <v>8.4600000000000009</v>
      </c>
    </row>
    <row r="31" spans="1:9">
      <c r="A31" s="28" t="s">
        <v>18</v>
      </c>
      <c r="B31" s="15">
        <v>294</v>
      </c>
      <c r="C31" s="211" t="s">
        <v>81</v>
      </c>
      <c r="D31" s="195">
        <v>250</v>
      </c>
      <c r="E31" s="146"/>
      <c r="F31" s="179">
        <v>507.5</v>
      </c>
      <c r="G31" s="179">
        <v>18.8</v>
      </c>
      <c r="H31" s="179">
        <v>19.96</v>
      </c>
      <c r="I31" s="179">
        <v>56</v>
      </c>
    </row>
    <row r="32" spans="1:9" ht="15.75" customHeight="1">
      <c r="A32" s="28" t="s">
        <v>22</v>
      </c>
      <c r="B32" s="15">
        <v>388</v>
      </c>
      <c r="C32" s="203" t="s">
        <v>61</v>
      </c>
      <c r="D32" s="195">
        <v>200</v>
      </c>
      <c r="E32" s="5"/>
      <c r="F32" s="179">
        <v>68.52</v>
      </c>
      <c r="G32" s="179">
        <v>0.75</v>
      </c>
      <c r="H32" s="179">
        <v>0.06</v>
      </c>
      <c r="I32" s="179">
        <v>15.95</v>
      </c>
    </row>
    <row r="33" spans="1:9">
      <c r="A33" s="28" t="s">
        <v>0</v>
      </c>
      <c r="B33" s="16"/>
      <c r="C33" s="213" t="s">
        <v>43</v>
      </c>
      <c r="D33" s="201" t="s">
        <v>36</v>
      </c>
      <c r="E33" s="56"/>
      <c r="F33" s="161">
        <v>86.6</v>
      </c>
      <c r="G33" s="161">
        <v>2.84</v>
      </c>
      <c r="H33" s="161">
        <v>0.4</v>
      </c>
      <c r="I33" s="161">
        <v>17.760000000000002</v>
      </c>
    </row>
    <row r="34" spans="1:9">
      <c r="A34" s="28"/>
      <c r="B34" s="18"/>
      <c r="C34" s="11" t="s">
        <v>15</v>
      </c>
      <c r="D34" s="90">
        <v>590</v>
      </c>
      <c r="E34" s="41">
        <f>'12.02'!E35</f>
        <v>87.18</v>
      </c>
      <c r="F34" s="92">
        <f>SUM(F30:F33)</f>
        <v>748.32</v>
      </c>
      <c r="G34" s="92">
        <f>SUM(G30:G33)</f>
        <v>24.09</v>
      </c>
      <c r="H34" s="92">
        <f>SUM(H30:H33)</f>
        <v>25.22</v>
      </c>
      <c r="I34" s="92">
        <f>SUM(I30:I33)</f>
        <v>98.170000000000016</v>
      </c>
    </row>
    <row r="35" spans="1:9" ht="15.75" thickBot="1">
      <c r="A35" s="32"/>
      <c r="B35" s="20"/>
      <c r="C35" s="23"/>
      <c r="D35" s="25"/>
      <c r="E35" s="6"/>
      <c r="F35" s="25"/>
      <c r="G35" s="25"/>
      <c r="H35" s="25"/>
      <c r="I35" s="26"/>
    </row>
  </sheetData>
  <mergeCells count="1">
    <mergeCell ref="A2:C2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2:I34"/>
  <sheetViews>
    <sheetView workbookViewId="0">
      <selection activeCell="A28" sqref="A28:I34"/>
    </sheetView>
  </sheetViews>
  <sheetFormatPr defaultRowHeight="15"/>
  <cols>
    <col min="1" max="1" width="14.5703125" customWidth="1"/>
    <col min="3" max="3" width="50.5703125" customWidth="1"/>
    <col min="4" max="4" width="10.140625" customWidth="1"/>
    <col min="8" max="8" width="10" customWidth="1"/>
    <col min="9" max="9" width="10.28515625" customWidth="1"/>
  </cols>
  <sheetData>
    <row r="2" spans="1:9">
      <c r="A2" s="214" t="s">
        <v>14</v>
      </c>
      <c r="B2" s="215"/>
      <c r="C2" s="216"/>
      <c r="D2" s="42" t="s">
        <v>13</v>
      </c>
      <c r="E2" s="43" t="s">
        <v>39</v>
      </c>
      <c r="F2" s="42"/>
      <c r="G2" s="42"/>
      <c r="H2" s="42" t="s">
        <v>12</v>
      </c>
      <c r="I2" s="3">
        <v>45702</v>
      </c>
    </row>
    <row r="3" spans="1:9" ht="15.75" thickBot="1">
      <c r="A3" s="42"/>
      <c r="B3" s="42"/>
      <c r="C3" s="42"/>
      <c r="D3" s="42"/>
      <c r="E3" s="42"/>
      <c r="F3" s="42"/>
      <c r="G3" s="42"/>
      <c r="H3" s="42"/>
      <c r="I3" s="42"/>
    </row>
    <row r="4" spans="1:9" ht="15.75" customHeight="1" thickBot="1">
      <c r="A4" s="9" t="s">
        <v>10</v>
      </c>
      <c r="B4" s="9" t="s">
        <v>9</v>
      </c>
      <c r="C4" s="9" t="s">
        <v>8</v>
      </c>
      <c r="D4" s="9" t="s">
        <v>7</v>
      </c>
      <c r="E4" s="9" t="s">
        <v>6</v>
      </c>
      <c r="F4" s="9" t="s">
        <v>23</v>
      </c>
      <c r="G4" s="9" t="s">
        <v>5</v>
      </c>
      <c r="H4" s="9" t="s">
        <v>4</v>
      </c>
      <c r="I4" s="9" t="s">
        <v>24</v>
      </c>
    </row>
    <row r="5" spans="1:9" ht="13.5" customHeight="1" thickBot="1">
      <c r="A5" s="21" t="s">
        <v>3</v>
      </c>
      <c r="B5" s="15"/>
      <c r="C5" s="22"/>
      <c r="D5" s="35"/>
      <c r="E5" s="5"/>
      <c r="F5" s="36"/>
      <c r="G5" s="36"/>
      <c r="H5" s="36"/>
      <c r="I5" s="36"/>
    </row>
    <row r="6" spans="1:9" ht="15" customHeight="1">
      <c r="A6" s="206" t="s">
        <v>54</v>
      </c>
      <c r="B6" s="173"/>
      <c r="C6" s="191" t="s">
        <v>2</v>
      </c>
      <c r="D6" s="79">
        <v>100</v>
      </c>
      <c r="E6" s="174"/>
      <c r="F6" s="179">
        <v>47</v>
      </c>
      <c r="G6" s="179">
        <v>0.4</v>
      </c>
      <c r="H6" s="179">
        <v>0.4</v>
      </c>
      <c r="I6" s="179">
        <v>9.8000000000000007</v>
      </c>
    </row>
    <row r="7" spans="1:9" ht="14.25" customHeight="1">
      <c r="A7" s="28" t="s">
        <v>18</v>
      </c>
      <c r="B7" s="15">
        <v>761</v>
      </c>
      <c r="C7" s="203" t="s">
        <v>65</v>
      </c>
      <c r="D7" s="77" t="s">
        <v>66</v>
      </c>
      <c r="E7" s="147"/>
      <c r="F7" s="179">
        <v>398.93</v>
      </c>
      <c r="G7" s="179">
        <v>15.55</v>
      </c>
      <c r="H7" s="179">
        <v>18.350000000000001</v>
      </c>
      <c r="I7" s="179">
        <v>36.06</v>
      </c>
    </row>
    <row r="8" spans="1:9" ht="15.75" customHeight="1">
      <c r="A8" s="28" t="s">
        <v>1</v>
      </c>
      <c r="B8" s="15">
        <v>376</v>
      </c>
      <c r="C8" s="203" t="s">
        <v>67</v>
      </c>
      <c r="D8" s="77">
        <v>200</v>
      </c>
      <c r="E8" s="165"/>
      <c r="F8" s="179">
        <v>32</v>
      </c>
      <c r="G8" s="179">
        <v>7.0000000000000007E-2</v>
      </c>
      <c r="H8" s="179">
        <v>0.02</v>
      </c>
      <c r="I8" s="179">
        <v>8</v>
      </c>
    </row>
    <row r="9" spans="1:9" ht="15.75" customHeight="1">
      <c r="A9" s="28" t="s">
        <v>0</v>
      </c>
      <c r="B9" s="15"/>
      <c r="C9" s="163" t="s">
        <v>28</v>
      </c>
      <c r="D9" s="166">
        <v>50</v>
      </c>
      <c r="E9" s="167"/>
      <c r="F9" s="179">
        <v>131</v>
      </c>
      <c r="G9" s="179">
        <v>3.75</v>
      </c>
      <c r="H9" s="179">
        <v>1.45</v>
      </c>
      <c r="I9" s="179">
        <v>25.7</v>
      </c>
    </row>
    <row r="10" spans="1:9" ht="15" customHeight="1" thickBot="1">
      <c r="A10" s="33"/>
      <c r="B10" s="20"/>
      <c r="C10" s="23"/>
      <c r="D10" s="81">
        <v>500</v>
      </c>
      <c r="E10" s="12"/>
      <c r="F10" s="82">
        <f>SUM(F6:F9)</f>
        <v>608.93000000000006</v>
      </c>
      <c r="G10" s="82">
        <f>SUM(G6:G9)</f>
        <v>19.77</v>
      </c>
      <c r="H10" s="82">
        <f>SUM(H6:H9)</f>
        <v>20.22</v>
      </c>
      <c r="I10" s="82">
        <f>SUM(I6:I9)</f>
        <v>79.56</v>
      </c>
    </row>
    <row r="11" spans="1:9" ht="12.75" customHeight="1" thickBot="1">
      <c r="A11" s="21" t="s">
        <v>11</v>
      </c>
      <c r="B11" s="15"/>
      <c r="C11" s="22"/>
      <c r="D11" s="35"/>
      <c r="E11" s="5"/>
      <c r="F11" s="39"/>
      <c r="G11" s="39"/>
      <c r="H11" s="39"/>
      <c r="I11" s="39"/>
    </row>
    <row r="12" spans="1:9" ht="13.5" customHeight="1">
      <c r="A12" s="28" t="s">
        <v>19</v>
      </c>
      <c r="B12" s="15">
        <v>102</v>
      </c>
      <c r="C12" s="205" t="s">
        <v>68</v>
      </c>
      <c r="D12" s="79">
        <v>200</v>
      </c>
      <c r="E12" s="5"/>
      <c r="F12" s="179">
        <v>218.6</v>
      </c>
      <c r="G12" s="179">
        <v>4.3499999999999996</v>
      </c>
      <c r="H12" s="179">
        <v>5.22</v>
      </c>
      <c r="I12" s="179">
        <v>26.53</v>
      </c>
    </row>
    <row r="13" spans="1:9" ht="15.75" customHeight="1">
      <c r="A13" s="28" t="s">
        <v>18</v>
      </c>
      <c r="B13" s="15">
        <v>966</v>
      </c>
      <c r="C13" s="211" t="s">
        <v>84</v>
      </c>
      <c r="D13" s="145" t="s">
        <v>85</v>
      </c>
      <c r="E13" s="146"/>
      <c r="F13" s="179">
        <v>326.7</v>
      </c>
      <c r="G13" s="179">
        <v>13.62</v>
      </c>
      <c r="H13" s="179">
        <v>17.309999999999999</v>
      </c>
      <c r="I13" s="179">
        <v>39.57</v>
      </c>
    </row>
    <row r="14" spans="1:9" ht="15.75" customHeight="1">
      <c r="A14" s="28" t="s">
        <v>22</v>
      </c>
      <c r="B14" s="15">
        <v>342</v>
      </c>
      <c r="C14" s="176" t="s">
        <v>30</v>
      </c>
      <c r="D14" s="77">
        <v>200</v>
      </c>
      <c r="E14" s="5"/>
      <c r="F14" s="179">
        <v>46.6</v>
      </c>
      <c r="G14" s="179">
        <v>0.16</v>
      </c>
      <c r="H14" s="179">
        <v>0.16</v>
      </c>
      <c r="I14" s="179">
        <v>10.91</v>
      </c>
    </row>
    <row r="15" spans="1:9" ht="15" customHeight="1">
      <c r="A15" s="28" t="s">
        <v>0</v>
      </c>
      <c r="B15" s="15"/>
      <c r="C15" s="2" t="s">
        <v>29</v>
      </c>
      <c r="D15" s="79" t="s">
        <v>37</v>
      </c>
      <c r="E15" s="182"/>
      <c r="F15" s="178">
        <v>129.9</v>
      </c>
      <c r="G15" s="178">
        <v>4.26</v>
      </c>
      <c r="H15" s="178">
        <v>0.6</v>
      </c>
      <c r="I15" s="178">
        <v>26.64</v>
      </c>
    </row>
    <row r="16" spans="1:9" ht="15" customHeight="1">
      <c r="A16" s="28"/>
      <c r="B16" s="16"/>
      <c r="C16" s="2"/>
      <c r="D16" s="79"/>
      <c r="E16" s="65"/>
      <c r="F16" s="91"/>
      <c r="G16" s="87"/>
      <c r="H16" s="91"/>
      <c r="I16" s="91"/>
    </row>
    <row r="17" spans="1:9" ht="16.5" customHeight="1">
      <c r="A17" s="28"/>
      <c r="B17" s="16"/>
      <c r="C17" s="22"/>
      <c r="D17" s="90">
        <v>703</v>
      </c>
      <c r="E17" s="148"/>
      <c r="F17" s="92">
        <f>SUM(F12:F16)</f>
        <v>721.8</v>
      </c>
      <c r="G17" s="92">
        <f>SUM(G12:G16)</f>
        <v>22.39</v>
      </c>
      <c r="H17" s="92">
        <f>SUM(H12:H16)</f>
        <v>23.29</v>
      </c>
      <c r="I17" s="92">
        <f>SUM(I12:I16)</f>
        <v>103.64999999999999</v>
      </c>
    </row>
    <row r="18" spans="1:9" ht="17.25" customHeight="1" thickBot="1">
      <c r="A18" s="28"/>
      <c r="B18" s="18"/>
      <c r="C18" s="14" t="s">
        <v>17</v>
      </c>
      <c r="D18" s="13">
        <f>D10+D17</f>
        <v>1203</v>
      </c>
      <c r="E18" s="41">
        <f>'13.02'!E18</f>
        <v>126.99</v>
      </c>
      <c r="F18" s="12">
        <f>SUM(F10+F17)</f>
        <v>1330.73</v>
      </c>
      <c r="G18" s="12">
        <f>SUM(G10+G17)</f>
        <v>42.16</v>
      </c>
      <c r="H18" s="12">
        <f>SUM(H10+H17)</f>
        <v>43.51</v>
      </c>
      <c r="I18" s="12">
        <f>SUM(I10+I17)</f>
        <v>183.20999999999998</v>
      </c>
    </row>
    <row r="19" spans="1:9" ht="15.75" thickBot="1">
      <c r="A19" s="32"/>
      <c r="B19" s="19"/>
      <c r="C19" s="23"/>
      <c r="D19" s="97"/>
      <c r="E19" s="61"/>
      <c r="F19" s="12"/>
      <c r="G19" s="12"/>
      <c r="H19" s="12"/>
      <c r="I19" s="12"/>
    </row>
    <row r="20" spans="1:9" ht="15.75" thickBot="1">
      <c r="A20" s="29" t="s">
        <v>26</v>
      </c>
      <c r="B20" s="17"/>
      <c r="C20" s="22"/>
      <c r="D20" s="37"/>
      <c r="E20" s="4"/>
      <c r="F20" s="38"/>
      <c r="G20" s="40"/>
      <c r="H20" s="40"/>
      <c r="I20" s="40"/>
    </row>
    <row r="21" spans="1:9">
      <c r="A21" s="206" t="s">
        <v>54</v>
      </c>
      <c r="B21" s="196"/>
      <c r="C21" s="191" t="s">
        <v>2</v>
      </c>
      <c r="D21" s="79">
        <v>100</v>
      </c>
      <c r="E21" s="174"/>
      <c r="F21" s="179">
        <v>47</v>
      </c>
      <c r="G21" s="179">
        <v>0.4</v>
      </c>
      <c r="H21" s="179">
        <v>0.4</v>
      </c>
      <c r="I21" s="179">
        <v>9.8000000000000007</v>
      </c>
    </row>
    <row r="22" spans="1:9" ht="15.75">
      <c r="A22" s="191" t="s">
        <v>18</v>
      </c>
      <c r="B22" s="15">
        <v>761</v>
      </c>
      <c r="C22" s="203" t="s">
        <v>65</v>
      </c>
      <c r="D22" s="77" t="s">
        <v>66</v>
      </c>
      <c r="E22" s="147"/>
      <c r="F22" s="179">
        <v>398.93</v>
      </c>
      <c r="G22" s="179">
        <v>15.55</v>
      </c>
      <c r="H22" s="179">
        <v>18.350000000000001</v>
      </c>
      <c r="I22" s="179">
        <v>36.03</v>
      </c>
    </row>
    <row r="23" spans="1:9" ht="15.75">
      <c r="A23" s="28" t="s">
        <v>1</v>
      </c>
      <c r="B23" s="15">
        <v>376</v>
      </c>
      <c r="C23" s="203" t="s">
        <v>67</v>
      </c>
      <c r="D23" s="77">
        <v>200</v>
      </c>
      <c r="E23" s="165"/>
      <c r="F23" s="179">
        <v>32</v>
      </c>
      <c r="G23" s="179">
        <v>7.0000000000000007E-2</v>
      </c>
      <c r="H23" s="179">
        <v>0.02</v>
      </c>
      <c r="I23" s="179">
        <v>8</v>
      </c>
    </row>
    <row r="24" spans="1:9">
      <c r="A24" s="28" t="s">
        <v>0</v>
      </c>
      <c r="B24" s="15"/>
      <c r="C24" s="2" t="s">
        <v>29</v>
      </c>
      <c r="D24" s="79" t="s">
        <v>37</v>
      </c>
      <c r="E24" s="182"/>
      <c r="F24" s="178">
        <v>129.9</v>
      </c>
      <c r="G24" s="178">
        <v>4.18</v>
      </c>
      <c r="H24" s="178">
        <v>0.6</v>
      </c>
      <c r="I24" s="178">
        <v>26.64</v>
      </c>
    </row>
    <row r="25" spans="1:9">
      <c r="A25" s="28"/>
      <c r="B25" s="18"/>
      <c r="C25" s="10" t="s">
        <v>16</v>
      </c>
      <c r="D25" s="13">
        <v>510</v>
      </c>
      <c r="E25" s="41">
        <f>'13.02'!E26</f>
        <v>83.89</v>
      </c>
      <c r="F25" s="92">
        <f>SUM(F21:F24)</f>
        <v>607.83000000000004</v>
      </c>
      <c r="G25" s="92">
        <f t="shared" ref="G25:I25" si="0">SUM(G21:G24)</f>
        <v>20.2</v>
      </c>
      <c r="H25" s="92">
        <f t="shared" si="0"/>
        <v>19.37</v>
      </c>
      <c r="I25" s="92">
        <f t="shared" si="0"/>
        <v>80.47</v>
      </c>
    </row>
    <row r="26" spans="1:9" ht="15.75" thickBot="1">
      <c r="A26" s="32"/>
      <c r="B26" s="20"/>
      <c r="C26" s="23"/>
      <c r="D26" s="25"/>
      <c r="E26" s="6"/>
      <c r="F26" s="6"/>
      <c r="G26" s="6"/>
      <c r="H26" s="6"/>
      <c r="I26" s="44"/>
    </row>
    <row r="27" spans="1:9" ht="15.75" thickBot="1">
      <c r="A27" s="31" t="s">
        <v>10</v>
      </c>
      <c r="B27" s="9" t="s">
        <v>9</v>
      </c>
      <c r="C27" s="9" t="s">
        <v>8</v>
      </c>
      <c r="D27" s="9" t="s">
        <v>7</v>
      </c>
      <c r="E27" s="9" t="s">
        <v>6</v>
      </c>
      <c r="F27" s="9" t="s">
        <v>23</v>
      </c>
      <c r="G27" s="9" t="s">
        <v>5</v>
      </c>
      <c r="H27" s="9" t="s">
        <v>4</v>
      </c>
      <c r="I27" s="9" t="s">
        <v>24</v>
      </c>
    </row>
    <row r="28" spans="1:9" ht="15.75" thickBot="1">
      <c r="A28" s="21" t="s">
        <v>25</v>
      </c>
      <c r="B28" s="17"/>
      <c r="C28" s="27"/>
      <c r="D28" s="35"/>
      <c r="E28" s="4"/>
      <c r="F28" s="38"/>
      <c r="G28" s="40"/>
      <c r="H28" s="40"/>
      <c r="I28" s="40"/>
    </row>
    <row r="29" spans="1:9" ht="13.5" customHeight="1">
      <c r="A29" s="206" t="s">
        <v>54</v>
      </c>
      <c r="B29" s="196"/>
      <c r="C29" s="186" t="s">
        <v>2</v>
      </c>
      <c r="D29" s="79">
        <v>100</v>
      </c>
      <c r="E29" s="182"/>
      <c r="F29" s="179">
        <v>47</v>
      </c>
      <c r="G29" s="179">
        <v>0.4</v>
      </c>
      <c r="H29" s="179">
        <v>0.4</v>
      </c>
      <c r="I29" s="179">
        <v>9.8000000000000007</v>
      </c>
    </row>
    <row r="30" spans="1:9">
      <c r="A30" s="28" t="s">
        <v>18</v>
      </c>
      <c r="B30" s="16">
        <v>290</v>
      </c>
      <c r="C30" s="163" t="s">
        <v>64</v>
      </c>
      <c r="D30" s="145" t="s">
        <v>56</v>
      </c>
      <c r="E30" s="146"/>
      <c r="F30" s="91">
        <v>502.8</v>
      </c>
      <c r="G30" s="91">
        <v>19.63</v>
      </c>
      <c r="H30" s="91">
        <v>22.18</v>
      </c>
      <c r="I30" s="91">
        <v>51.5</v>
      </c>
    </row>
    <row r="31" spans="1:9" ht="15.75">
      <c r="A31" s="28" t="s">
        <v>1</v>
      </c>
      <c r="B31" s="16">
        <v>376</v>
      </c>
      <c r="C31" s="164" t="s">
        <v>38</v>
      </c>
      <c r="D31" s="77">
        <v>200</v>
      </c>
      <c r="E31" s="165"/>
      <c r="F31" s="179">
        <v>32</v>
      </c>
      <c r="G31" s="179">
        <v>7.0000000000000007E-2</v>
      </c>
      <c r="H31" s="179">
        <v>0.02</v>
      </c>
      <c r="I31" s="179">
        <v>8</v>
      </c>
    </row>
    <row r="32" spans="1:9">
      <c r="A32" s="28" t="s">
        <v>0</v>
      </c>
      <c r="B32" s="16"/>
      <c r="C32" s="197" t="s">
        <v>50</v>
      </c>
      <c r="D32" s="201" t="s">
        <v>35</v>
      </c>
      <c r="E32" s="198"/>
      <c r="F32" s="199">
        <v>106.4</v>
      </c>
      <c r="G32" s="199">
        <v>3.5</v>
      </c>
      <c r="H32" s="199">
        <v>0.52</v>
      </c>
      <c r="I32" s="199">
        <v>21.72</v>
      </c>
    </row>
    <row r="33" spans="1:9">
      <c r="A33" s="28"/>
      <c r="B33" s="18"/>
      <c r="C33" s="11" t="s">
        <v>15</v>
      </c>
      <c r="D33" s="90">
        <v>550</v>
      </c>
      <c r="E33" s="41">
        <f>'13.02'!E34</f>
        <v>87.18</v>
      </c>
      <c r="F33" s="92">
        <f>SUM(F29:F32)</f>
        <v>688.19999999999993</v>
      </c>
      <c r="G33" s="92">
        <f t="shared" ref="G33:I33" si="1">SUM(G29:G32)</f>
        <v>23.599999999999998</v>
      </c>
      <c r="H33" s="92">
        <f t="shared" si="1"/>
        <v>23.119999999999997</v>
      </c>
      <c r="I33" s="92">
        <f t="shared" si="1"/>
        <v>91.02</v>
      </c>
    </row>
    <row r="34" spans="1:9" ht="15.75" thickBot="1">
      <c r="A34" s="32"/>
      <c r="B34" s="20"/>
      <c r="C34" s="23"/>
      <c r="D34" s="25"/>
      <c r="E34" s="6"/>
      <c r="F34" s="25"/>
      <c r="G34" s="25"/>
      <c r="H34" s="25"/>
      <c r="I34" s="26"/>
    </row>
  </sheetData>
  <mergeCells count="1">
    <mergeCell ref="A2:C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2:I11"/>
  <sheetViews>
    <sheetView tabSelected="1" workbookViewId="0">
      <selection activeCell="I10" sqref="I10"/>
    </sheetView>
  </sheetViews>
  <sheetFormatPr defaultRowHeight="15"/>
  <cols>
    <col min="1" max="1" width="20.5703125" customWidth="1"/>
    <col min="3" max="3" width="44.5703125" customWidth="1"/>
    <col min="9" max="9" width="13" customWidth="1"/>
  </cols>
  <sheetData>
    <row r="2" spans="1:9">
      <c r="A2" s="214" t="s">
        <v>14</v>
      </c>
      <c r="B2" s="215"/>
      <c r="C2" s="216"/>
      <c r="D2" s="42" t="s">
        <v>13</v>
      </c>
      <c r="E2" s="43" t="s">
        <v>39</v>
      </c>
      <c r="F2" s="42"/>
      <c r="G2" s="42"/>
      <c r="H2" s="42" t="s">
        <v>12</v>
      </c>
      <c r="I2" s="3">
        <v>45703</v>
      </c>
    </row>
    <row r="3" spans="1:9" ht="15.75" thickBot="1">
      <c r="A3" s="42"/>
      <c r="B3" s="42"/>
      <c r="C3" s="42"/>
      <c r="D3" s="42"/>
      <c r="E3" s="42"/>
      <c r="F3" s="42"/>
      <c r="G3" s="42"/>
      <c r="H3" s="42"/>
      <c r="I3" s="42"/>
    </row>
    <row r="4" spans="1:9" ht="15.75" thickBot="1">
      <c r="A4" s="9" t="s">
        <v>10</v>
      </c>
      <c r="B4" s="9" t="s">
        <v>9</v>
      </c>
      <c r="C4" s="9" t="s">
        <v>8</v>
      </c>
      <c r="D4" s="9" t="s">
        <v>7</v>
      </c>
      <c r="E4" s="9" t="s">
        <v>6</v>
      </c>
      <c r="F4" s="9" t="s">
        <v>23</v>
      </c>
      <c r="G4" s="9" t="s">
        <v>5</v>
      </c>
      <c r="H4" s="9" t="s">
        <v>4</v>
      </c>
      <c r="I4" s="9" t="s">
        <v>24</v>
      </c>
    </row>
    <row r="5" spans="1:9" ht="15.75" thickBot="1">
      <c r="A5" s="21" t="s">
        <v>25</v>
      </c>
      <c r="B5" s="17"/>
      <c r="C5" s="27"/>
      <c r="D5" s="35"/>
      <c r="E5" s="4"/>
      <c r="F5" s="38"/>
      <c r="G5" s="40"/>
      <c r="H5" s="40"/>
      <c r="I5" s="40"/>
    </row>
    <row r="6" spans="1:9">
      <c r="A6" s="28" t="s">
        <v>18</v>
      </c>
      <c r="B6" s="196"/>
      <c r="C6" s="220" t="s">
        <v>86</v>
      </c>
      <c r="D6" s="79">
        <v>100</v>
      </c>
      <c r="E6" s="182"/>
      <c r="F6" s="224">
        <v>425.3</v>
      </c>
      <c r="G6" s="224">
        <v>17.399999999999999</v>
      </c>
      <c r="H6" s="224">
        <v>20.100000000000001</v>
      </c>
      <c r="I6" s="224">
        <v>39.68</v>
      </c>
    </row>
    <row r="7" spans="1:9">
      <c r="A7" s="28" t="s">
        <v>87</v>
      </c>
      <c r="B7" s="16">
        <v>290</v>
      </c>
      <c r="C7" s="221" t="s">
        <v>79</v>
      </c>
      <c r="D7" s="145" t="s">
        <v>56</v>
      </c>
      <c r="E7" s="146"/>
      <c r="F7" s="225">
        <v>53.52</v>
      </c>
      <c r="G7" s="225">
        <v>1.0900000000000001</v>
      </c>
      <c r="H7" s="225">
        <v>2.87</v>
      </c>
      <c r="I7" s="225">
        <v>5.82</v>
      </c>
    </row>
    <row r="8" spans="1:9" ht="15.75">
      <c r="A8" s="28" t="s">
        <v>22</v>
      </c>
      <c r="B8" s="16">
        <v>376</v>
      </c>
      <c r="C8" s="222" t="s">
        <v>27</v>
      </c>
      <c r="D8" s="77">
        <v>200</v>
      </c>
      <c r="E8" s="165"/>
      <c r="F8" s="224">
        <v>92.9</v>
      </c>
      <c r="G8" s="224">
        <v>0.7</v>
      </c>
      <c r="H8" s="224">
        <v>0.1</v>
      </c>
      <c r="I8" s="224">
        <v>22.03</v>
      </c>
    </row>
    <row r="9" spans="1:9">
      <c r="A9" s="28" t="s">
        <v>0</v>
      </c>
      <c r="B9" s="16"/>
      <c r="C9" s="197" t="s">
        <v>50</v>
      </c>
      <c r="D9" s="223" t="s">
        <v>37</v>
      </c>
      <c r="E9" s="198"/>
      <c r="F9" s="199">
        <v>129.9</v>
      </c>
      <c r="G9" s="199">
        <v>4.26</v>
      </c>
      <c r="H9" s="199">
        <v>0.6</v>
      </c>
      <c r="I9" s="199">
        <v>26.64</v>
      </c>
    </row>
    <row r="10" spans="1:9">
      <c r="A10" s="28"/>
      <c r="B10" s="18"/>
      <c r="C10" s="11" t="s">
        <v>15</v>
      </c>
      <c r="D10" s="90">
        <v>550</v>
      </c>
      <c r="E10" s="41">
        <v>87.18</v>
      </c>
      <c r="F10" s="92">
        <f>SUM(F6:F9)</f>
        <v>701.62</v>
      </c>
      <c r="G10" s="92">
        <f t="shared" ref="G10:I10" si="0">SUM(G6:G9)</f>
        <v>23.449999999999996</v>
      </c>
      <c r="H10" s="92">
        <f t="shared" si="0"/>
        <v>23.670000000000005</v>
      </c>
      <c r="I10" s="92">
        <f t="shared" si="0"/>
        <v>94.17</v>
      </c>
    </row>
    <row r="11" spans="1:9" ht="15.75" thickBot="1">
      <c r="A11" s="32"/>
      <c r="B11" s="20"/>
      <c r="C11" s="23"/>
      <c r="D11" s="25"/>
      <c r="E11" s="6"/>
      <c r="F11" s="25"/>
      <c r="G11" s="25"/>
      <c r="H11" s="25"/>
      <c r="I11" s="26"/>
    </row>
  </sheetData>
  <mergeCells count="1">
    <mergeCell ref="A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10.02</vt:lpstr>
      <vt:lpstr>11.02</vt:lpstr>
      <vt:lpstr>12.02</vt:lpstr>
      <vt:lpstr>13.02</vt:lpstr>
      <vt:lpstr>14.02</vt:lpstr>
      <vt:lpstr>15.02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ПК58</dc:creator>
  <cp:lastModifiedBy>Пользователь Windows</cp:lastModifiedBy>
  <dcterms:created xsi:type="dcterms:W3CDTF">2021-11-12T19:42:20Z</dcterms:created>
  <dcterms:modified xsi:type="dcterms:W3CDTF">2025-02-14T12:50:33Z</dcterms:modified>
</cp:coreProperties>
</file>